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k2e1.sharepoint.com/sites/K2Materials/Shared Documents/Special/Randy - INCPAS Corporate Finance Forum June 23/"/>
    </mc:Choice>
  </mc:AlternateContent>
  <xr:revisionPtr revIDLastSave="1" documentId="8_{CF8F4670-7520-4419-83D5-AFF8C50B5428}" xr6:coauthVersionLast="47" xr6:coauthVersionMax="47" xr10:uidLastSave="{38ABA4D7-E631-46ED-85B9-608BE2A1A7EA}"/>
  <bookViews>
    <workbookView xWindow="-110" yWindow="-110" windowWidth="19420" windowHeight="12300" firstSheet="2" activeTab="3" xr2:uid="{26EC2E0B-676A-4884-B0DA-1C9A01E57EB2}"/>
  </bookViews>
  <sheets>
    <sheet name="Documentation" sheetId="5" r:id="rId1"/>
    <sheet name="Prompt Template" sheetId="1" r:id="rId2"/>
    <sheet name="Slides " sheetId="6" r:id="rId3"/>
    <sheet name="CREATE Framework" sheetId="3" r:id="rId4"/>
    <sheet name="CREATE Lists of Items" sheetId="4" r:id="rId5"/>
    <sheet name="Better Prompts" sheetId="7" r:id="rId6"/>
    <sheet name="Slides" sheetId="2" state="hidden" r:id="rId7"/>
  </sheets>
  <externalReferences>
    <externalReference r:id="rId8"/>
  </externalReferences>
  <definedNames>
    <definedName name="Audience">[1]Newsletter!$B$6</definedName>
    <definedName name="BulletQty" localSheetId="2">'Slides '!$B$11</definedName>
    <definedName name="BulletQty">Slides!$B$11</definedName>
    <definedName name="Bullets" localSheetId="2">'Slides '!$B$4</definedName>
    <definedName name="Bullets">Slides!$B$4</definedName>
    <definedName name="Company">[1]Newsletter!$B$7</definedName>
    <definedName name="Desc" localSheetId="2">'Slides '!$B$8</definedName>
    <definedName name="Desc">Slides!$B$8</definedName>
    <definedName name="LO" localSheetId="2">'Slides '!$B$7</definedName>
    <definedName name="LO">Slides!$B$7</definedName>
    <definedName name="PresentationTitle" localSheetId="2">'Slides '!$B$6</definedName>
    <definedName name="PresentationTitle">Slides!$B$6</definedName>
    <definedName name="SentLength" localSheetId="2">'Slides '!$B$12</definedName>
    <definedName name="SentLength">Slides!$B$12</definedName>
    <definedName name="SlideTitle" localSheetId="2">'Slides '!$B$3</definedName>
    <definedName name="SlideTitle">Slides!$B$3</definedName>
    <definedName name="TitleLength" localSheetId="2">'Slides '!$B$13</definedName>
    <definedName name="TitleLength">Slides!$B$13</definedName>
    <definedName name="WritingTone">[1]Newsletter!$B$17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3" l="1"/>
  <c r="B12" i="3"/>
  <c r="B17" i="6"/>
  <c r="B18" i="6"/>
  <c r="B19" i="6"/>
  <c r="B20" i="6"/>
  <c r="B21" i="6"/>
  <c r="B22" i="6"/>
  <c r="B25" i="6"/>
  <c r="B26" i="6"/>
  <c r="B27" i="6"/>
  <c r="B28" i="6"/>
  <c r="B31" i="6"/>
  <c r="B32" i="6"/>
  <c r="B33" i="6"/>
  <c r="B36" i="6"/>
  <c r="B39" i="6"/>
  <c r="B40" i="6"/>
  <c r="B41" i="6"/>
  <c r="B42" i="6"/>
  <c r="B45" i="6"/>
  <c r="B14" i="3"/>
  <c r="B13" i="3"/>
  <c r="B11" i="3"/>
  <c r="B10" i="3"/>
  <c r="B45" i="2"/>
  <c r="B42" i="2"/>
  <c r="B41" i="2"/>
  <c r="B40" i="2"/>
  <c r="B39" i="2"/>
  <c r="B36" i="2"/>
  <c r="B33" i="2"/>
  <c r="B32" i="2"/>
  <c r="B31" i="2"/>
  <c r="B28" i="2"/>
  <c r="B27" i="2"/>
  <c r="B26" i="2"/>
  <c r="B25" i="2"/>
  <c r="B22" i="2"/>
  <c r="B21" i="2"/>
  <c r="B20" i="2"/>
  <c r="B19" i="2"/>
  <c r="B18" i="2"/>
  <c r="B17" i="2"/>
  <c r="B7" i="1"/>
  <c r="B18" i="3" l="1"/>
</calcChain>
</file>

<file path=xl/sharedStrings.xml><?xml version="1.0" encoding="utf-8"?>
<sst xmlns="http://schemas.openxmlformats.org/spreadsheetml/2006/main" count="331" uniqueCount="251">
  <si>
    <t>This is an Excel spreadsheet which is designed to help users generate the first pass at creating a prompt.</t>
  </si>
  <si>
    <t>It includes four tabs which create prompts with two different approaches.  The intent is that you will</t>
  </si>
  <si>
    <t>answer questions or choose from available options, which will create a prompt you can cut and paste.</t>
  </si>
  <si>
    <t>There are three approaches in this workbook:</t>
  </si>
  <si>
    <t>1. The "Prompt Template" sheet asks you to fill your goal, context, source, and preferences into cells.</t>
  </si>
  <si>
    <t xml:space="preserve">   The inputs are then combined into a single cell which can be copied and pasted into the AI engine.</t>
  </si>
  <si>
    <t>2. The "Slides" sheet has a number of different prompts which can be used to chat with ChatGPT or Copilot</t>
  </si>
  <si>
    <t xml:space="preserve">3. The CREATE framework is a popular approach which asks you to explain your context, desired result, </t>
  </si>
  <si>
    <t>Context</t>
  </si>
  <si>
    <t xml:space="preserve">   an explanation of what you want, describe your audience, your tone, as well as explain how the item </t>
  </si>
  <si>
    <t>Result</t>
  </si>
  <si>
    <t xml:space="preserve">   should be edited.  There are two sheets used in this generator - one contains lists of choices for the six</t>
  </si>
  <si>
    <t>Explanation</t>
  </si>
  <si>
    <t xml:space="preserve">   components, and the second one is where you make your selections and generate the prompt.</t>
  </si>
  <si>
    <t>Audience</t>
  </si>
  <si>
    <t xml:space="preserve">  You can customize the options in the dropdown menus by changing the values in the tables on the</t>
  </si>
  <si>
    <t>Tone</t>
  </si>
  <si>
    <t xml:space="preserve">  second sheet for this.</t>
  </si>
  <si>
    <t>Edit</t>
  </si>
  <si>
    <t>Length</t>
  </si>
  <si>
    <t>Goal</t>
  </si>
  <si>
    <t>These should be tools which are accessible to accounting professionals, and should be focused on either general office use or may offer specialized usage for tasks such as data analysis, research summarization, or other items.  The analysis must also include Microsoft 365 Copilot, Claude, OpenAI's ChatGPT at a minimum.</t>
  </si>
  <si>
    <t>Source</t>
  </si>
  <si>
    <t>You should attempt to use data from publications like Accounting Today, CPA Practice Advisor, Insightful Accountant, and AccountingWeb.</t>
  </si>
  <si>
    <t>Preferences</t>
  </si>
  <si>
    <t xml:space="preserve">The output should be a table  with a row for each product and the following columns in the table: Name of tool, publisher, key capabilities, price, and website for more information </t>
  </si>
  <si>
    <t>Prompt</t>
  </si>
  <si>
    <t>User Input Controls</t>
  </si>
  <si>
    <t>Specific Slide Controls</t>
  </si>
  <si>
    <t>Slide Headline/Topic--&gt;</t>
  </si>
  <si>
    <t xml:space="preserve">Fraud &amp; Cryptocurrency </t>
  </si>
  <si>
    <t>Bullets/Ideas --&gt;</t>
  </si>
  <si>
    <t>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t>
  </si>
  <si>
    <t>Overall Presentation Controls</t>
  </si>
  <si>
    <t>Presentation Title --&gt;</t>
  </si>
  <si>
    <t>An Accountant's Guide to Cryptocurrency and Blockchain</t>
  </si>
  <si>
    <t>Learning Objectives --&gt;</t>
  </si>
  <si>
    <t>Describe blockchain and identify an example of blockchain technology currently in use
Recognize examples of how blockchain uses encryption to make the resulting ledger tamper-resistant
Identify at least four possible uses for blockchain-based ledgers
Describe cryptocurrency and list the major cryptocurrencies in use today
Identify examples of benefits and risks associated with using cryptocurrencies</t>
  </si>
  <si>
    <t xml:space="preserve">Course Description --&gt; </t>
  </si>
  <si>
    <t>Blockchain and cryptocurrencies such as Bitcoin and Ethereum are two of the hottest technology topics today. Yet few business professionals understand these technologies, their capabilities, their risks, and their potential impacts on business operations and processes, such as contract execution, recording and maintaining real estate ownership records, and supply chains. To learn more about these disruptive technologies – including potential effects on the accounting profession – make plans to participate in this fast-paced and highly informative session. This is everything a financial professional needs to know to get started with Blockchain and cryptocurrency technologies!</t>
  </si>
  <si>
    <t>Chat GPT Controls</t>
  </si>
  <si>
    <t>Output Qty --&gt;</t>
  </si>
  <si>
    <t>5-6</t>
  </si>
  <si>
    <t>Body Sentence Length --&gt;</t>
  </si>
  <si>
    <t>7-12</t>
  </si>
  <si>
    <t>Title Word Length --&gt;</t>
  </si>
  <si>
    <t>4-6</t>
  </si>
  <si>
    <t>Chat GPT Commands</t>
  </si>
  <si>
    <t>Bullet Point Commands</t>
  </si>
  <si>
    <t>Long Bullets - Slide Title Only</t>
  </si>
  <si>
    <t>Short Bullets - Title and Idea Points</t>
  </si>
  <si>
    <t xml:space="preserve">Come Up With Ideas - Company/Product - Features, Functions, etc. </t>
  </si>
  <si>
    <t>Provide Examples</t>
  </si>
  <si>
    <t>Rewrite and Rephrase Existing Slide</t>
  </si>
  <si>
    <t>Rewrite Last Thing Into Bullet Points</t>
  </si>
  <si>
    <t>Review Question Commands</t>
  </si>
  <si>
    <t>Simple Review Question - Title Only</t>
  </si>
  <si>
    <t>Simple Review Question - Title and Ideas</t>
  </si>
  <si>
    <t>Review Question on Recent Conversation</t>
  </si>
  <si>
    <t>Review Question on Specific Topic</t>
  </si>
  <si>
    <t>Generate a Table Commands</t>
  </si>
  <si>
    <t>Generate a Table &amp; Headline</t>
  </si>
  <si>
    <t>Compare and Contrast w. Headline</t>
  </si>
  <si>
    <t>Generate a Table  w. Ideas</t>
  </si>
  <si>
    <t>Generate a Graph Commands</t>
  </si>
  <si>
    <t>Generate a Graph</t>
  </si>
  <si>
    <t>Summary Slides</t>
  </si>
  <si>
    <t>Title for a Slide</t>
  </si>
  <si>
    <t>Subtitle for a Slide</t>
  </si>
  <si>
    <t>Title and Subtitle</t>
  </si>
  <si>
    <t>Summary / Overview Slide</t>
  </si>
  <si>
    <t>Presentation Overview Commands</t>
  </si>
  <si>
    <t>Intro Seed Data to Chat GPT</t>
  </si>
  <si>
    <t>How I Want My Bullet Points</t>
  </si>
  <si>
    <t xml:space="preserve">For the purposes of this conversation I'll be asking you to provide a lot of bullet points. Anytime you're going to provide bullet points I'd like them in this format. I'd like the major topic bolded and separated with a period for the rest of the statement. </t>
  </si>
  <si>
    <t>Ask for Ideas</t>
  </si>
  <si>
    <t>Based on my presentation title and learning objectives are there any additional or related topics that you think I should include? Am I missing any other major themes or ideas that should be included?</t>
  </si>
  <si>
    <t>Upcoming Trends</t>
  </si>
  <si>
    <t>Based on my presentation title and learning objectives what are some good upcoming trends to acknowledge?</t>
  </si>
  <si>
    <t>Accounting Professional</t>
  </si>
  <si>
    <t>Manual</t>
  </si>
  <si>
    <t>Explaining</t>
  </si>
  <si>
    <t>Business Owners</t>
  </si>
  <si>
    <t>Engaging</t>
  </si>
  <si>
    <t>Explain</t>
  </si>
  <si>
    <t>Illustrative Prompt Sentence</t>
  </si>
  <si>
    <t>Combined Paragraph (Copy, paste special text only)</t>
  </si>
  <si>
    <t>Copywriter</t>
  </si>
  <si>
    <t>Email</t>
  </si>
  <si>
    <t>Summarizing</t>
  </si>
  <si>
    <t>Persuasive</t>
  </si>
  <si>
    <t>Author</t>
  </si>
  <si>
    <t>Table</t>
  </si>
  <si>
    <t>Men</t>
  </si>
  <si>
    <t>Iterate</t>
  </si>
  <si>
    <t>Doctor</t>
  </si>
  <si>
    <t>Website</t>
  </si>
  <si>
    <t>Creating</t>
  </si>
  <si>
    <t>Women</t>
  </si>
  <si>
    <t>Serious</t>
  </si>
  <si>
    <t>Expand</t>
  </si>
  <si>
    <t>Lawyer</t>
  </si>
  <si>
    <t>Outline</t>
  </si>
  <si>
    <t>Comparing</t>
  </si>
  <si>
    <t>Young adults</t>
  </si>
  <si>
    <t>Informative</t>
  </si>
  <si>
    <t>Modify</t>
  </si>
  <si>
    <t>Engineer</t>
  </si>
  <si>
    <t>Summary</t>
  </si>
  <si>
    <t>Contrasting</t>
  </si>
  <si>
    <t>Accounting professionals</t>
  </si>
  <si>
    <t>Entertaining</t>
  </si>
  <si>
    <t>Add</t>
  </si>
  <si>
    <t>Marketer</t>
  </si>
  <si>
    <t>Evaluating</t>
  </si>
  <si>
    <t>Attorneys</t>
  </si>
  <si>
    <t>Conversational</t>
  </si>
  <si>
    <t>Delete</t>
  </si>
  <si>
    <t>Statistician</t>
  </si>
  <si>
    <t>Procedure</t>
  </si>
  <si>
    <t>Narrating</t>
  </si>
  <si>
    <t>Accounting firm clients</t>
  </si>
  <si>
    <t>Professional</t>
  </si>
  <si>
    <t>Revise</t>
  </si>
  <si>
    <t>Journalist</t>
  </si>
  <si>
    <t>Agreement</t>
  </si>
  <si>
    <t>Analyzing</t>
  </si>
  <si>
    <t>Tax preparer</t>
  </si>
  <si>
    <t>Friendly</t>
  </si>
  <si>
    <t>Rewrite</t>
  </si>
  <si>
    <t>Writer</t>
  </si>
  <si>
    <t>Content</t>
  </si>
  <si>
    <t>Defining</t>
  </si>
  <si>
    <t>College Students</t>
  </si>
  <si>
    <t>Inspirational</t>
  </si>
  <si>
    <t>Summarise</t>
  </si>
  <si>
    <t>Script</t>
  </si>
  <si>
    <t>Persuading</t>
  </si>
  <si>
    <t>Parents</t>
  </si>
  <si>
    <t>Humorous</t>
  </si>
  <si>
    <t>Simplify</t>
  </si>
  <si>
    <t>Trader</t>
  </si>
  <si>
    <t>Speech</t>
  </si>
  <si>
    <t>Informing</t>
  </si>
  <si>
    <t>Seniors</t>
  </si>
  <si>
    <t>Authoritative</t>
  </si>
  <si>
    <t>Reorganize</t>
  </si>
  <si>
    <t>Financial Analyst</t>
  </si>
  <si>
    <t>Press Release</t>
  </si>
  <si>
    <t>Teenagers</t>
  </si>
  <si>
    <t>Objective</t>
  </si>
  <si>
    <t>Paraphrase</t>
  </si>
  <si>
    <t>Portfolio Manager</t>
  </si>
  <si>
    <t>Business Plan</t>
  </si>
  <si>
    <t>Predicting</t>
  </si>
  <si>
    <t>Entrepreneurs</t>
  </si>
  <si>
    <t>Descriptive</t>
  </si>
  <si>
    <t>Update</t>
  </si>
  <si>
    <t>Tax Preparer</t>
  </si>
  <si>
    <t>Review</t>
  </si>
  <si>
    <t>Offering</t>
  </si>
  <si>
    <t>Investors</t>
  </si>
  <si>
    <t>Emotional</t>
  </si>
  <si>
    <t>Proofread</t>
  </si>
  <si>
    <t>External Auditor</t>
  </si>
  <si>
    <t>Optimize</t>
  </si>
  <si>
    <t>Synthesizing</t>
  </si>
  <si>
    <t>Freelancers</t>
  </si>
  <si>
    <t>Analytical</t>
  </si>
  <si>
    <t>Fact-check</t>
  </si>
  <si>
    <t>College Professor</t>
  </si>
  <si>
    <t>Criticise</t>
  </si>
  <si>
    <t>Detailing</t>
  </si>
  <si>
    <t>Engineers</t>
  </si>
  <si>
    <t>Concise</t>
  </si>
  <si>
    <t>Rephrase</t>
  </si>
  <si>
    <t>Developers</t>
  </si>
  <si>
    <t>Travelers</t>
  </si>
  <si>
    <t>Homeowners</t>
  </si>
  <si>
    <t>Remote workers</t>
  </si>
  <si>
    <t>Tasks</t>
  </si>
  <si>
    <t>Specific Expectations</t>
  </si>
  <si>
    <t>Desired Output</t>
  </si>
  <si>
    <t>Create a customer feedback summary report</t>
  </si>
  <si>
    <t>Identify key sales trends</t>
  </si>
  <si>
    <t>Provide the results in a table sorted in alphabetical order based on the customer’s name</t>
  </si>
  <si>
    <t>Generate a listing of all vendors and their addresses</t>
  </si>
  <si>
    <t>Generate a listing of all vendors and their addresses for those in the Southeast region</t>
  </si>
  <si>
    <t>Assess overall customer sentiment</t>
  </si>
  <si>
    <t>Create a line chart graph to display the sales and cost of goods_x000B_sold trends</t>
  </si>
  <si>
    <t>Analyze the tax return</t>
  </si>
  <si>
    <t>Analyze the tax return for errors, omissions, and irregularities on Schedule C</t>
  </si>
  <si>
    <t>List any recurring issues or instances of exceptional performance</t>
  </si>
  <si>
    <t>Summarize the results in a bullet point list</t>
  </si>
  <si>
    <t>Sample Prompts To Create Content</t>
  </si>
  <si>
    <t>Sample Prompts To Computer Code</t>
  </si>
  <si>
    <t>Sample Prompts For Analysis</t>
  </si>
  <si>
    <t>Sample Prompts Images &amp; Editing</t>
  </si>
  <si>
    <t>Craft a persuasive product description for a new electric car, emphasizing its eco-friendliness and cutting-edge technology</t>
  </si>
  <si>
    <t>Write a macro to center text across multiple columns in Excel</t>
  </si>
  <si>
    <t>Analyze this dataset of stock market prices over the past year and identify any significant trends or patterns</t>
  </si>
  <si>
    <t>Remove the people from this photo of the Golden Gate Bridge</t>
  </si>
  <si>
    <t>Compose a series of tweets promoting a mental health awareness campaign using relatable anecdotes and statistics</t>
  </si>
  <si>
    <t>Generate an SQL query to retrieve the top 10 products with the highest sales revenue in the past quarter</t>
  </si>
  <si>
    <t>Create a pie chart illustrating the market share distribution of different smartphone brands in Canada</t>
  </si>
  <si>
    <t>Generate an image based on this description: 'A vibrant mural depicting the diverse cultures and cuisines of Los Angeles’</t>
  </si>
  <si>
    <t>Draft a professional email to a potential client proposing a digital marketing collaboration</t>
  </si>
  <si>
    <t>Explain the meaning of this Python error message and provide potential solutions</t>
  </si>
  <si>
    <t>Detect any unusual patterns or outliers in this dataset of financial transactions</t>
  </si>
  <si>
    <t>Create an image of three dogs writing a computer program</t>
  </si>
  <si>
    <t>Write an informative blog post explaining the concept of blockchain technology in simple terms</t>
  </si>
  <si>
    <t>Write an Excel Script to center text across multiple columns in an Excel worksheet</t>
  </si>
  <si>
    <t>Analyze social media sentiment around a particular brand _x000B_or product</t>
  </si>
  <si>
    <t xml:space="preserve">Create a photorealistic image of three CPAs working frantically to complete tax return on April 15 </t>
  </si>
  <si>
    <t>Write a dialogue between two characters debating the ethics of artificial intelligence</t>
  </si>
  <si>
    <t>Building a proposal for business transformation for a services business that wants to create a recurring revenue model.</t>
  </si>
  <si>
    <t>The business is ready for providing more valuable services to their clients.</t>
  </si>
  <si>
    <t>The Proposal should include the steps necessary to make the transition, estimating the resources needed.</t>
  </si>
  <si>
    <t>Create a plan in Word format that identifies the people resources needed in both firms, including estimates of the time and money needed</t>
  </si>
  <si>
    <t>What diet is most effective for raising platelets, red blood cells, and white blood cells?</t>
  </si>
  <si>
    <t>The person has MDS and MPN Leukemia.</t>
  </si>
  <si>
    <t>Provide a variety of food and schedule a daily menu for two weeks, consisting of three meals per day.</t>
  </si>
  <si>
    <t>Include a separate list of items that need to be purchased at a grocery store.</t>
  </si>
  <si>
    <t>do sensitivity analysis - say if you vary costs by x%, what is the resulting impact on profit/returns?</t>
  </si>
  <si>
    <t>Sensitivity Analysis</t>
  </si>
  <si>
    <t>You are an AI assistant helping me excel at my job as a [insert your role — e.g., tax accountant, project manager, marketing director].</t>
  </si>
  <si>
    <t>First, ask me 10 targeted questions to gain a deeper understanding of my work, goals, biggest challenges, and preferred communication style.</t>
  </si>
  <si>
    <t>Then, based on my answers, create a personalized AI usage guide for me that includes:</t>
  </si>
  <si>
    <t>Example prompts I can use for daily, weekly, and long-term tasks.</t>
  </si>
  <si>
    <t>Tips for refining my prompts to get better results.</t>
  </si>
  <si>
    <t>Pitfalls to avoid when using AI in my profession.</t>
  </si>
  <si>
    <t>A list of advanced use cases I might not have considered.</t>
  </si>
  <si>
    <t>A plan for progressively mastering AI over the next 30 days.</t>
  </si>
  <si>
    <t>Summarize the KPIs that would be useful for https://orsted.com/ investments. Work within the framework of renewable energy and IFRS rather than US GAAP. List four KPIS in each of four business areas (Financial, People, Operations, Training), producing downloadable slides in PowerPoint format using graphics and numerical results</t>
  </si>
  <si>
    <t>Tell me the profitability of all the power plants in Australia</t>
  </si>
  <si>
    <t>Find a new car for me</t>
  </si>
  <si>
    <t>It must be a V8 SUV, not a truck with a towing package</t>
  </si>
  <si>
    <t>Find the cheapest one in the U.S.</t>
  </si>
  <si>
    <t>List my options in a table sorted in distance order from Nashville</t>
  </si>
  <si>
    <t>Find a brand new car</t>
  </si>
  <si>
    <t>It must be a V8 SUV, not a truck, with a towing package, a specific car, not a generic model</t>
  </si>
  <si>
    <t>Find the cheapest one in the U.S. of a specic vehicle</t>
  </si>
  <si>
    <t>From now on, act as my expert assistant with access to all your reasoning and knowledge. Always provide:</t>
  </si>
  <si>
    <t>1. A clear, direct answer to my request.</t>
  </si>
  <si>
    <t>2. A step-by-step explanation of how you got there.</t>
  </si>
  <si>
    <t>3. Alternative perspectives or solutions I might not have thought of.</t>
  </si>
  <si>
    <t>4. A practical summary or action plan I can apply immediately.</t>
  </si>
  <si>
    <t>5. Never give vague answers. If the question is broad, break it into parts. If I ask for help, act like a professional in that domain (teacher, coach, engineer, doctor, etc.). Push your reasoning to 100% of capacity.</t>
  </si>
  <si>
    <t>EXCEL TOOL FOR GENERATING CHATGPT PROMPTS</t>
  </si>
  <si>
    <t>Create a customer feedback summary report based on the customer satisfaction scores for 2025</t>
  </si>
  <si>
    <t>Create a comparison table which identifies the key generative AI tools for 2026 along with the following attributes for each one: Name of tool, publisher, key capabilities, price, and website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</si>
</sst>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Aptos"/>
      <family val="2"/>
    </font>
    <font>
      <b/>
      <sz val="11"/>
      <color theme="1"/>
      <name val="Aptos"/>
      <family val="2"/>
    </font>
    <font>
      <b/>
      <sz val="18"/>
      <color theme="0"/>
      <name val="Aptos"/>
      <family val="2"/>
    </font>
    <font>
      <sz val="11"/>
      <color theme="1"/>
      <name val="Calibri"/>
      <family val="2"/>
      <scheme val="minor"/>
    </font>
    <font>
      <b/>
      <sz val="11"/>
      <color rgb="FFFF0000"/>
      <name val="Calibri"/>
      <family val="2"/>
      <scheme val="minor"/>
    </font>
    <font>
      <b/>
      <sz val="11"/>
      <name val="Calibri"/>
      <family val="2"/>
      <scheme val="minor"/>
    </font>
    <font>
      <b/>
      <sz val="11"/>
      <color theme="1"/>
      <name val="Calibri"/>
      <family val="2"/>
      <scheme val="minor"/>
    </font>
    <font>
      <b/>
      <u/>
      <sz val="11"/>
      <color theme="1"/>
      <name val="Aptos"/>
      <family val="2"/>
    </font>
    <font>
      <sz val="18"/>
      <color theme="1"/>
      <name val="Aptos"/>
      <family val="2"/>
    </font>
  </fonts>
  <fills count="5">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1">
    <xf numFmtId="0" fontId="0" fillId="0" borderId="0" xfId="0"/>
    <xf numFmtId="0" fontId="0" fillId="0" borderId="1" xfId="0" applyBorder="1" applyAlignment="1">
      <alignment wrapText="1"/>
    </xf>
    <xf numFmtId="0" fontId="0" fillId="0" borderId="0" xfId="0" applyAlignment="1">
      <alignment wrapText="1"/>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4" fillId="0" borderId="0" xfId="1" applyFont="1" applyAlignment="1">
      <alignment vertical="top"/>
    </xf>
    <xf numFmtId="0" fontId="3" fillId="0" borderId="0" xfId="1" applyAlignment="1">
      <alignment vertical="top"/>
    </xf>
    <xf numFmtId="0" fontId="5" fillId="0" borderId="0" xfId="1" applyFont="1" applyAlignment="1">
      <alignment vertical="top"/>
    </xf>
    <xf numFmtId="0" fontId="3" fillId="3" borderId="0" xfId="1" applyFill="1" applyAlignment="1">
      <alignment vertical="top"/>
    </xf>
    <xf numFmtId="0" fontId="3" fillId="3" borderId="0" xfId="1" applyFill="1" applyAlignment="1">
      <alignment vertical="top" wrapText="1"/>
    </xf>
    <xf numFmtId="0" fontId="6" fillId="0" borderId="0" xfId="1" applyFont="1" applyAlignment="1">
      <alignment vertical="top"/>
    </xf>
    <xf numFmtId="0" fontId="3" fillId="0" borderId="0" xfId="1" applyAlignment="1">
      <alignment vertical="top" wrapText="1"/>
    </xf>
    <xf numFmtId="49" fontId="3" fillId="0" borderId="0" xfId="1" applyNumberFormat="1" applyAlignment="1">
      <alignment vertical="top"/>
    </xf>
    <xf numFmtId="0" fontId="7" fillId="0" borderId="0" xfId="0" applyFont="1"/>
    <xf numFmtId="0" fontId="1" fillId="0" borderId="1" xfId="0" applyFont="1" applyBorder="1"/>
    <xf numFmtId="0" fontId="0" fillId="0" borderId="1" xfId="0" applyBorder="1" applyAlignment="1">
      <alignment horizontal="left" vertical="top" wrapText="1"/>
    </xf>
    <xf numFmtId="0" fontId="0" fillId="4" borderId="1" xfId="0" applyFill="1" applyBorder="1"/>
    <xf numFmtId="0" fontId="0" fillId="4" borderId="1" xfId="0" applyFill="1" applyBorder="1" applyAlignment="1">
      <alignment wrapText="1"/>
    </xf>
    <xf numFmtId="0" fontId="0" fillId="0" borderId="0" xfId="0" quotePrefix="1"/>
    <xf numFmtId="0" fontId="8" fillId="0" borderId="0" xfId="0" applyFont="1"/>
    <xf numFmtId="0" fontId="1" fillId="0" borderId="0" xfId="0" applyFont="1"/>
  </cellXfs>
  <cellStyles count="2">
    <cellStyle name="Normal" xfId="0" builtinId="0"/>
    <cellStyle name="Normal 2" xfId="1" xr:uid="{6D3FB693-98C9-405E-B148-87A70F43E1E3}"/>
  </cellStyles>
  <dxfs count="0"/>
  <tableStyles count="1" defaultTableStyle="TableStyleMedium2" defaultPivotStyle="PivotStyleLight16">
    <tableStyle name="Invisible" pivot="0" table="0" count="0" xr9:uid="{8651DF3F-3963-4759-B014-A96AEA0FBE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vmatics.sharepoint.com/sites/Devmatics/Shared%20Documents/CPE%20Today/Courses%20-%20Working/ChatGPT-Generator.xlsx" TargetMode="External"/><Relationship Id="rId1" Type="http://schemas.openxmlformats.org/officeDocument/2006/relationships/externalLinkPath" Target="https://devmatics.sharepoint.com/sites/Devmatics/Shared%20Documents/CPE%20Today/Courses%20-%20Working/ChatGPT-Gener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lides"/>
      <sheetName val="Newsletter"/>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BF9206-F743-40E7-AE55-D491CC51017E}" name="Context" displayName="Context" ref="B3:B19" totalsRowShown="0">
  <autoFilter ref="B3:B19" xr:uid="{B7BF9206-F743-40E7-AE55-D491CC51017E}"/>
  <tableColumns count="1">
    <tableColumn id="1" xr3:uid="{D20E7116-5992-428E-9F8A-22B49C8639B4}" name="Contex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C34EE4-6B34-4C81-B0DB-4C950B397FA3}" name="Table3" displayName="Table3" ref="D3:D20" totalsRowShown="0">
  <autoFilter ref="D3:D20" xr:uid="{6EC34EE4-6B34-4C81-B0DB-4C950B397FA3}"/>
  <tableColumns count="1">
    <tableColumn id="1" xr3:uid="{225F4657-37DD-4ADA-95F2-87D2CE80EB10}" name="Resul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A7210E-6DC1-4438-A36A-FA3C1310DCC3}" name="Table4" displayName="Table4" ref="F3:F19" totalsRowShown="0">
  <autoFilter ref="F3:F19" xr:uid="{01A7210E-6DC1-4438-A36A-FA3C1310DCC3}"/>
  <tableColumns count="1">
    <tableColumn id="1" xr3:uid="{859E9078-C419-40CA-B169-FBB8B4AC0FCD}" name="Explana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EF6B4B-95B7-4A00-ADC9-DDA0A8ED4593}" name="Table5" displayName="Table5" ref="H3:H23" totalsRowShown="0">
  <autoFilter ref="H3:H23" xr:uid="{0AEF6B4B-95B7-4A00-ADC9-DDA0A8ED4593}"/>
  <tableColumns count="1">
    <tableColumn id="1" xr3:uid="{75EE3F0D-9FCE-41E1-880A-D57CF4AAF93D}" name="Audienc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0F47C46-5383-41ED-8F4C-51AEFA5A6D4C}" name="Table6" displayName="Table6" ref="L3:L19" totalsRowShown="0">
  <autoFilter ref="L3:L19" xr:uid="{40F47C46-5383-41ED-8F4C-51AEFA5A6D4C}"/>
  <tableColumns count="1">
    <tableColumn id="1" xr3:uid="{0FCBDDE2-004C-4B26-8C33-223AB1680678}" name="Edi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1AD450-3CEB-48FC-B1D2-BAC85AC1E283}" name="Table7" displayName="Table7" ref="J3:J19" totalsRowShown="0">
  <autoFilter ref="J3:J19" xr:uid="{3A1AD450-3CEB-48FC-B1D2-BAC85AC1E283}"/>
  <tableColumns count="1">
    <tableColumn id="1" xr3:uid="{BA89B4F0-E843-4740-951D-C8C7E79E6759}" name="Ton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2392-326A-4666-BBCA-2F776FFAF97C}">
  <dimension ref="A1:L16"/>
  <sheetViews>
    <sheetView workbookViewId="0"/>
  </sheetViews>
  <sheetFormatPr defaultRowHeight="14.5" x14ac:dyDescent="0.35"/>
  <sheetData>
    <row r="1" spans="1:12" ht="23.5" x14ac:dyDescent="0.55000000000000004">
      <c r="A1" s="19" t="s">
        <v>248</v>
      </c>
    </row>
    <row r="3" spans="1:12" x14ac:dyDescent="0.35">
      <c r="A3" t="s">
        <v>0</v>
      </c>
    </row>
    <row r="4" spans="1:12" x14ac:dyDescent="0.35">
      <c r="A4" t="s">
        <v>1</v>
      </c>
    </row>
    <row r="5" spans="1:12" x14ac:dyDescent="0.35">
      <c r="A5" s="18" t="s">
        <v>2</v>
      </c>
    </row>
    <row r="7" spans="1:12" x14ac:dyDescent="0.35">
      <c r="A7" t="s">
        <v>3</v>
      </c>
    </row>
    <row r="8" spans="1:12" x14ac:dyDescent="0.35">
      <c r="A8" t="s">
        <v>4</v>
      </c>
    </row>
    <row r="9" spans="1:12" x14ac:dyDescent="0.35">
      <c r="A9" s="18" t="s">
        <v>5</v>
      </c>
    </row>
    <row r="10" spans="1:12" x14ac:dyDescent="0.35">
      <c r="A10" t="s">
        <v>6</v>
      </c>
    </row>
    <row r="11" spans="1:12" x14ac:dyDescent="0.35">
      <c r="A11" t="s">
        <v>7</v>
      </c>
      <c r="L11" s="14" t="s">
        <v>8</v>
      </c>
    </row>
    <row r="12" spans="1:12" x14ac:dyDescent="0.35">
      <c r="A12" s="18" t="s">
        <v>9</v>
      </c>
      <c r="L12" s="14" t="s">
        <v>10</v>
      </c>
    </row>
    <row r="13" spans="1:12" x14ac:dyDescent="0.35">
      <c r="A13" s="18" t="s">
        <v>11</v>
      </c>
      <c r="L13" s="14" t="s">
        <v>12</v>
      </c>
    </row>
    <row r="14" spans="1:12" x14ac:dyDescent="0.35">
      <c r="A14" s="18" t="s">
        <v>13</v>
      </c>
      <c r="L14" s="14" t="s">
        <v>14</v>
      </c>
    </row>
    <row r="15" spans="1:12" x14ac:dyDescent="0.35">
      <c r="A15" s="18" t="s">
        <v>15</v>
      </c>
      <c r="L15" s="14" t="s">
        <v>16</v>
      </c>
    </row>
    <row r="16" spans="1:12" x14ac:dyDescent="0.35">
      <c r="A16" s="18" t="s">
        <v>17</v>
      </c>
      <c r="L16" s="14"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1D949-44C4-4AC3-A6C3-59051171A38A}">
  <sheetPr>
    <tabColor rgb="FFFFFF00"/>
  </sheetPr>
  <dimension ref="A1:C7"/>
  <sheetViews>
    <sheetView zoomScaleNormal="100" workbookViewId="0">
      <selection activeCell="E5" sqref="E5"/>
    </sheetView>
  </sheetViews>
  <sheetFormatPr defaultRowHeight="14.5" x14ac:dyDescent="0.35"/>
  <cols>
    <col min="1" max="1" width="21.08203125" customWidth="1"/>
    <col min="2" max="2" width="90.83203125" customWidth="1"/>
  </cols>
  <sheetData>
    <row r="1" spans="1:3" x14ac:dyDescent="0.35">
      <c r="C1" t="s">
        <v>19</v>
      </c>
    </row>
    <row r="2" spans="1:3" ht="29" x14ac:dyDescent="0.35">
      <c r="A2" s="3" t="s">
        <v>20</v>
      </c>
      <c r="B2" s="17" t="s">
        <v>250</v>
      </c>
    </row>
    <row r="3" spans="1:3" ht="43.5" x14ac:dyDescent="0.35">
      <c r="A3" s="3" t="s">
        <v>8</v>
      </c>
      <c r="B3" s="17" t="s">
        <v>21</v>
      </c>
    </row>
    <row r="4" spans="1:3" ht="29" x14ac:dyDescent="0.35">
      <c r="A4" s="3" t="s">
        <v>22</v>
      </c>
      <c r="B4" s="17" t="s">
        <v>23</v>
      </c>
    </row>
    <row r="5" spans="1:3" ht="29" x14ac:dyDescent="0.35">
      <c r="A5" s="3" t="s">
        <v>24</v>
      </c>
      <c r="B5" s="17" t="s">
        <v>25</v>
      </c>
    </row>
    <row r="6" spans="1:3" ht="4.4000000000000004" customHeight="1" x14ac:dyDescent="0.35">
      <c r="A6" s="4"/>
      <c r="B6" s="2"/>
    </row>
    <row r="7" spans="1:3" ht="123" customHeight="1" x14ac:dyDescent="0.35">
      <c r="A7" s="3" t="s">
        <v>26</v>
      </c>
      <c r="B7" s="1" t="str">
        <f>B2&amp;".  "&amp;B3&amp;".  "&amp;B4&amp;".  "&amp;B5</f>
        <v xml:space="preserve">Create a comparison table which identifies the key generative AI tools for 2026 along with the following attributes for each one: Name of tool, publisher, key capabilities, price, and website for more information.  These should be tools which are accessible to accounting professionals, and should be focused on either general office use or may offer specialized usage for tasks such as data analysis, research summarization, or other items.  The analysis must also include Microsoft 365 Copilot, Claude, OpenAI's ChatGPT at a minimum..  You should attempt to use data from publications like Accounting Today, CPA Practice Advisor, Insightful Accountant, and AccountingWeb..  The output should be a table  with a row for each product and the following columns in the table: Name of tool, publisher, key capabilities, price, and website for more information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73F3-2C4C-4E3C-8213-4A232B63DDA5}">
  <sheetPr>
    <tabColor rgb="FF92D050"/>
  </sheetPr>
  <dimension ref="A1:B48"/>
  <sheetViews>
    <sheetView topLeftCell="A16" zoomScale="130" zoomScaleNormal="130" workbookViewId="0">
      <selection activeCell="B48" sqref="B48"/>
    </sheetView>
  </sheetViews>
  <sheetFormatPr defaultColWidth="8.33203125" defaultRowHeight="14.5" x14ac:dyDescent="0.35"/>
  <cols>
    <col min="1" max="1" width="46" style="6" customWidth="1"/>
    <col min="2" max="2" width="49.25" style="6" customWidth="1"/>
    <col min="3" max="3" width="4.08203125" style="6" customWidth="1"/>
    <col min="4" max="4" width="8.33203125" style="6"/>
    <col min="5" max="5" width="8.33203125" style="6" customWidth="1"/>
    <col min="6" max="16384" width="8.33203125" style="6"/>
  </cols>
  <sheetData>
    <row r="1" spans="1:2" x14ac:dyDescent="0.35">
      <c r="A1" s="5" t="s">
        <v>27</v>
      </c>
    </row>
    <row r="2" spans="1:2" x14ac:dyDescent="0.35">
      <c r="A2" s="7" t="s">
        <v>28</v>
      </c>
    </row>
    <row r="3" spans="1:2" x14ac:dyDescent="0.35">
      <c r="A3" s="8" t="s">
        <v>29</v>
      </c>
      <c r="B3" s="9" t="s">
        <v>30</v>
      </c>
    </row>
    <row r="4" spans="1:2" ht="171" customHeight="1" x14ac:dyDescent="0.35">
      <c r="A4" s="8" t="s">
        <v>31</v>
      </c>
      <c r="B4" s="9" t="s">
        <v>32</v>
      </c>
    </row>
    <row r="5" spans="1:2" ht="18" customHeight="1" x14ac:dyDescent="0.35">
      <c r="A5" s="10" t="s">
        <v>33</v>
      </c>
      <c r="B5" s="11"/>
    </row>
    <row r="6" spans="1:2" x14ac:dyDescent="0.35">
      <c r="A6" s="8" t="s">
        <v>34</v>
      </c>
      <c r="B6" s="9" t="s">
        <v>35</v>
      </c>
    </row>
    <row r="7" spans="1:2" ht="16.5" customHeight="1" x14ac:dyDescent="0.35">
      <c r="A7" s="9" t="s">
        <v>36</v>
      </c>
      <c r="B7" s="9" t="s">
        <v>37</v>
      </c>
    </row>
    <row r="8" spans="1:2" ht="16.5" customHeight="1" x14ac:dyDescent="0.35">
      <c r="A8" s="9" t="s">
        <v>38</v>
      </c>
      <c r="B8" s="9" t="s">
        <v>39</v>
      </c>
    </row>
    <row r="9" spans="1:2" ht="12.75" customHeight="1" x14ac:dyDescent="0.35">
      <c r="B9" s="11"/>
    </row>
    <row r="10" spans="1:2" ht="12.75" customHeight="1" x14ac:dyDescent="0.35">
      <c r="A10" s="5" t="s">
        <v>40</v>
      </c>
      <c r="B10" s="11"/>
    </row>
    <row r="11" spans="1:2" x14ac:dyDescent="0.35">
      <c r="A11" s="6" t="s">
        <v>41</v>
      </c>
      <c r="B11" s="12" t="s">
        <v>42</v>
      </c>
    </row>
    <row r="12" spans="1:2" x14ac:dyDescent="0.35">
      <c r="A12" s="6" t="s">
        <v>43</v>
      </c>
      <c r="B12" s="12" t="s">
        <v>44</v>
      </c>
    </row>
    <row r="13" spans="1:2" x14ac:dyDescent="0.35">
      <c r="A13" s="6" t="s">
        <v>45</v>
      </c>
      <c r="B13" s="12" t="s">
        <v>46</v>
      </c>
    </row>
    <row r="15" spans="1:2" x14ac:dyDescent="0.35">
      <c r="A15" s="5" t="s">
        <v>47</v>
      </c>
    </row>
    <row r="16" spans="1:2" x14ac:dyDescent="0.35">
      <c r="A16" s="10" t="s">
        <v>48</v>
      </c>
    </row>
    <row r="17" spans="1:2" x14ac:dyDescent="0.35">
      <c r="A17" s="6" t="s">
        <v>49</v>
      </c>
      <c r="B17" s="6" t="str">
        <f>"Please write "&amp;BulletQty&amp;" bullet points on: "&amp;SlideTitle&amp;". Try to make the sentence length between "&amp;SentLength&amp;"+ words."&amp;CHAR(10)&amp;"As your last bullet point, please provide a single hyperlink to a website to support this response. When using bullets, please use a period (.) instead of a colon (:) for seperation. "&amp;CHAR(10)&amp;" Please also include a rewritten and rephrased slide title and a subtitle for that slide. The title and subtitle should be between"&amp;TitleLength&amp;" words. This will be used in a PowerPoint presentation."</f>
        <v>Please write 5-6 bullet points on: Fraud &amp; Cryptocurrency . Try to make the sentence length between 7-12+ words.
As your last bullet point, please provide a single hyperlink to a website to support this response. When using bullets, please use a period (.) instead of a colon (:) for seperation. 
 Please also include a rewritten and rephrased slide title and a subtitle for that slide. The title and subtitle should be between4-6 words. This will be used in a PowerPoint presentation.</v>
      </c>
    </row>
    <row r="18" spans="1:2" x14ac:dyDescent="0.35">
      <c r="A18" s="6" t="s">
        <v>50</v>
      </c>
      <c r="B18" s="6" t="str">
        <f>"Please write "&amp;BulletQty&amp;" bullet points on: "&amp;SlideTitle&amp;". Try to make the sentence length between "&amp;SentLength&amp;" words. When using bullets, please use a period (.) instead of a colon (:) for separation. "&amp;CHAR(10)&amp;CHAR(10)&amp;"Please also include a rewritten and rephrased slide title and subtitle. The title and subtitle should be between"&amp;TitleLength&amp;" words. As your last bullet point, please provide a single hyperlink to a website to support this response.  This will be used in a PowerPoint presentation."&amp;CHAR(10)&amp;CHAR(10)&amp;"Some things to talk about would include: "&amp;Bullets&amp;CHAR(10)&amp;CHAR(10)&amp;"If you have some better ideas, updated information, or points to include, please include them. "</f>
        <v xml:space="preserve">Please write 5-6 bullet points on: Fraud &amp; Cryptocurrency . Try to make the sentence length between 7-12 words. When using bullets, please use a period (.) instead of a colon (:) for separation. 
Please also include a rewritten and rephrased slide title and subtitle. The title and subtitle should be between4-6 words. As your last bullet point, please provide a single hyperlink to a website to support this response.  This will be used in a PowerPoint presentation.
Some things to talk about would include: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If you have some better ideas, updated information, or points to include, please include them. </v>
      </c>
    </row>
    <row r="19" spans="1:2" x14ac:dyDescent="0.35">
      <c r="A19" s="6" t="s">
        <v>51</v>
      </c>
      <c r="B19" s="6" t="str">
        <f>"Please give me "&amp;BulletQty&amp;" bullet points on: "&amp;SlideTitle&amp;". Please list the best features, functions, or capabilities. Please give me the best compelling reason to use this. Please provide a single hyperlink at the end to a website to support this response. Try to make the sentence length less than "&amp;SentLength&amp;"words. When using bullets, please use a period (.) instead of a colon (:) for separation."&amp;" Please also include a rewritten and rephrased slide title and subtitle. The title and subtitle should be between 4 and 6 words. This will be used in a PowerPoint presentation."</f>
        <v>Please give me 5-6 bullet points on: Fraud &amp; Cryptocurrency . Please list the best features, functions, or capabilities. Please give me the best compelling reason to use this. Please provide a single hyperlink at the end to a website to support this response. Try to make the sentence length less than 7-12words. When using bullets, please use a period (.) instead of a colon (:) for separation. Please also include a rewritten and rephrased slide title and subtitle. The title and subtitle should be between 4 and 6 words. This will be used in a PowerPoint presentation.</v>
      </c>
    </row>
    <row r="20" spans="1:2" x14ac:dyDescent="0.35">
      <c r="A20" s="6" t="s">
        <v>52</v>
      </c>
      <c r="B20" s="6" t="str">
        <f>"Please provide "&amp;BulletQty&amp;" examples of "&amp;SlideTitle&amp;". Please put them in bullet format with a brief explanation. When using bullets, please use a period (.) instead of a colon (:) for separation. "&amp;" Please also include a rewritten and rephrased slide title and subtitle. The title and subtitle should be between"&amp;TitleLength&amp;" words."</f>
        <v>Please provide 5-6 examples of Fraud &amp; Cryptocurrency . Please put them in bullet format with a brief explanation. When using bullets, please use a period (.) instead of a colon (:) for separation.  Please also include a rewritten and rephrased slide title and subtitle. The title and subtitle should be between4-6 words.</v>
      </c>
    </row>
    <row r="21" spans="1:2" ht="14.65" customHeight="1" x14ac:dyDescent="0.35">
      <c r="A21" s="6" t="s">
        <v>53</v>
      </c>
      <c r="B21" s="6" t="str">
        <f>"Please rewrite and rephrase this content to sound more professional and engaging. The slide headline is """&amp;SlideTitle&amp;""". The bullet points to the slide are: "&amp;Bullets&amp;CHAR(10)&amp;" Try to make the sentence length between "&amp;SentLength&amp;" words. When using bullets, please use a period (.) instead of a colon (:) for separation."&amp;" Please also include a rewritten and rephrased slide title and subtitle. The title and subtitle should be between "&amp;TitleLength&amp;" words. This will be used in a PowerPoint presentation."</f>
        <v>Please rewrite and rephrase this content to sound more professional and engaging. The slide headline is "Fraud &amp; Cryptocurrency ". The bullet points to the slide are: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Try to make the sentence length between 7-12 words. When using bullets, please use a period (.) instead of a colon (:) for separation. Please also include a rewritten and rephrased slide title and subtitle. The title and subtitle should be between 4-6 words. This will be used in a PowerPoint presentation.</v>
      </c>
    </row>
    <row r="22" spans="1:2" ht="14.65" customHeight="1" x14ac:dyDescent="0.35">
      <c r="A22" s="6" t="s">
        <v>54</v>
      </c>
      <c r="B22" s="6" t="str">
        <f>"Please rewrite what you just said into "&amp;BulletQty&amp;" bullet points. "&amp;"Try to make the sentence length between "&amp;SentLength&amp;" words. When using bullets, please use a period (.) instead of a colon (:) for separation. "&amp;CHAR(10)&amp;CHAR(10)&amp;"Please also include a rewritten and rephrased slide title and subtitle. The title and subtitle should be between"&amp;TitleLength&amp;" words. This will be used in a PowerPoint presentation."&amp;CHAR(10)&amp;CHAR(10)&amp;"If you have some better ideas or points to include, please include them. "</f>
        <v xml:space="preserve">Please rewrite what you just said into 5-6 bullet points. Try to make the sentence length between 7-12 words. When using bullets, please use a period (.) instead of a colon (:) for separation. 
Please also include a rewritten and rephrased slide title and subtitle. The title and subtitle should be between4-6 words. This will be used in a PowerPoint presentation.
If you have some better ideas or points to include, please include them. </v>
      </c>
    </row>
    <row r="24" spans="1:2" x14ac:dyDescent="0.35">
      <c r="A24" s="10" t="s">
        <v>55</v>
      </c>
    </row>
    <row r="25" spans="1:2" x14ac:dyDescent="0.35">
      <c r="A25" s="6" t="s">
        <v>56</v>
      </c>
      <c r="B25" s="6" t="str">
        <f>"Please write me a review question based on "&amp;SlideTitle&amp;". Please include a simple question with four answer options."&amp;" Please provide an explanation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based on Fraud &amp; Cryptocurrency . Please include a simple question with four answer options. Please provide an explanation why the chosen answer is correct and why the other options are not correct. Please also include a rewritten and rephrased slide title. The title and subtitle should be between 4-6 words. This will be used in a PowerPoint presentation.</v>
      </c>
    </row>
    <row r="26" spans="1:2" x14ac:dyDescent="0.35">
      <c r="A26" s="6" t="s">
        <v>57</v>
      </c>
      <c r="B26" s="6" t="str">
        <f>"Please write me a review question on "&amp;SlideTitle&amp;". Some ideas/keywords to include would be "&amp;Bullets&amp;". Please include a simple question with four answer options."&amp;" Please provide an explanation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on Fraud &amp; Cryptocurrency . Some ideas/keywords to include would be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Please include a simple question with four answer options. Please provide an explanation why the chosen answer is correct and why the other options are not correct. Please also include a rewritten and rephrased slide title. The title and subtitle should be between 4-6 words. This will be used in a PowerPoint presentation.</v>
      </c>
    </row>
    <row r="27" spans="1:2" ht="14.25" customHeight="1" x14ac:dyDescent="0.35">
      <c r="A27" s="6" t="s">
        <v>58</v>
      </c>
      <c r="B27" s="6" t="str">
        <f>"Please write me a review question based on the major topics and themes from our last 10 interactions. Please include a simple question with four answer options."&amp;" Please provide an explanation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based on the major topics and themes from our last 10 interactions. Please include a simple question with four answer options. Please provide an explanation why the chosen answer is correct and why the other options are not correct. Please also include a rewritten and rephrased slide title. The title and subtitle should be between 4-6 words. This will be used in a PowerPoint presentation.</v>
      </c>
    </row>
    <row r="28" spans="1:2" x14ac:dyDescent="0.35">
      <c r="A28" s="6" t="s">
        <v>59</v>
      </c>
      <c r="B28" s="6" t="str">
        <f>"Please write me a review question on "&amp;SlideTitle&amp;". Some specific things to base the creation of the review question on are "&amp;Bullets&amp;"Please include a simple question with four answer options. Please provide an explaination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on Fraud &amp; Cryptocurrency . Some specific things to base the creation of the review question on are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million.Please include a simple question with four answer options. Please provide an explaination why the chosen answer is correct and why the other options are not correct. Please also include a rewritten and rephrased slide title. The title and subtitle should be between 4-6 words. This will be used in a PowerPoint presentation.</v>
      </c>
    </row>
    <row r="30" spans="1:2" x14ac:dyDescent="0.35">
      <c r="A30" s="10" t="s">
        <v>60</v>
      </c>
    </row>
    <row r="31" spans="1:2" x14ac:dyDescent="0.35">
      <c r="A31" s="6" t="s">
        <v>61</v>
      </c>
      <c r="B31" s="6" t="str">
        <f>"Can you please give me a table of """&amp;SlideTitle&amp;""""&amp;". Please provide a hyperlink to a website to support this response. Please also include a rewritten and rephrased slide title and subtitle. The title and subtitle should be between "&amp;TitleLength&amp;" words. This will be used in a PowerPoint presentation."</f>
        <v>Can you please give me a table of "Fraud &amp; Cryptocurrency ". Please provide a hyperlink to a website to support this response. Please also include a rewritten and rephrased slide title and subtitle. The title and subtitle should be between 4-6 words. This will be used in a PowerPoint presentation.</v>
      </c>
    </row>
    <row r="32" spans="1:2" x14ac:dyDescent="0.35">
      <c r="A32" s="6" t="s">
        <v>62</v>
      </c>
      <c r="B32" s="6" t="str">
        <f>"Can you please give me a table comparing and contrasting "&amp;SlideTitle&amp;". Please provide a hyperlink to a website to support this response. Please also include a rewritten and rephrased slide title and subtitle. The title and subtitle should be between "&amp;TitleLength&amp;" words. This will be used in a PowerPoint presentation."</f>
        <v>Can you please give me a table comparing and contrasting Fraud &amp; Cryptocurrency . Please provide a hyperlink to a website to support this response. Please also include a rewritten and rephrased slide title and subtitle. The title and subtitle should be between 4-6 words. This will be used in a PowerPoint presentation.</v>
      </c>
    </row>
    <row r="33" spans="1:2" x14ac:dyDescent="0.35">
      <c r="A33" s="6" t="s">
        <v>63</v>
      </c>
      <c r="B33" s="6" t="str">
        <f>"Can you please give me a table of "&amp;SlideTitle&amp;CHAR(10)&amp;CHAR(10)&amp;" Some topics to include would be: "&amp;Bullets&amp;" Please provide a hyperlink to a website to support this response. Please also include a rewritten and rephrased slide title and subtitle. The title and subtitle should be between "&amp;TitleLength&amp;" words. This will be used in a PowerPoint presentation."</f>
        <v>Can you please give me a table of Fraud &amp; Cryptocurrency 
 Some topics to include would be: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Please provide a hyperlink to a website to support this response. Please also include a rewritten and rephrased slide title and subtitle. The title and subtitle should be between 4-6 words. This will be used in a PowerPoint presentation.</v>
      </c>
    </row>
    <row r="35" spans="1:2" x14ac:dyDescent="0.35">
      <c r="A35" s="10" t="s">
        <v>64</v>
      </c>
    </row>
    <row r="36" spans="1:2" x14ac:dyDescent="0.35">
      <c r="A36" s="6" t="s">
        <v>65</v>
      </c>
      <c r="B36" s="6" t="str">
        <f>"Please generate a graph on "&amp;SlideTitle&amp;". Please give me the data in spreadsheet format so I can generate the graph using Excel. You don't need to explain to me how to make the graph. Just give me the data. Some ideas to include in the graph would be "&amp;Bullets</f>
        <v>Please generate a graph on Fraud &amp; Cryptocurrency . Please give me the data in spreadsheet format so I can generate the graph using Excel. You don't need to explain to me how to make the graph. Just give me the data. Some ideas to include in the graph would be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v>
      </c>
    </row>
    <row r="38" spans="1:2" x14ac:dyDescent="0.35">
      <c r="A38" s="10" t="s">
        <v>66</v>
      </c>
    </row>
    <row r="39" spans="1:2" x14ac:dyDescent="0.35">
      <c r="A39" s="6" t="s">
        <v>67</v>
      </c>
      <c r="B39" s="6" t="str">
        <f>"Write me a title about "&amp;SlideTitle&amp;". The title should be between "&amp;TitleLength&amp;" words. This will be used in a PowerPoint presentation."</f>
        <v>Write me a title about Fraud &amp; Cryptocurrency . The title should be between 4-6 words. This will be used in a PowerPoint presentation.</v>
      </c>
    </row>
    <row r="40" spans="1:2" x14ac:dyDescent="0.35">
      <c r="A40" s="6" t="s">
        <v>68</v>
      </c>
      <c r="B40" s="6" t="str">
        <f>"Write me a subtitle about "&amp;SlideTitle&amp;". The title should be between "&amp;TitleLength&amp;" words. This will be used in a PowerPoint presentation."</f>
        <v>Write me a subtitle about Fraud &amp; Cryptocurrency . The title should be between 4-6 words. This will be used in a PowerPoint presentation.</v>
      </c>
    </row>
    <row r="41" spans="1:2" x14ac:dyDescent="0.35">
      <c r="A41" s="6" t="s">
        <v>69</v>
      </c>
      <c r="B41" s="6" t="str">
        <f>"Please write me a title and subtitle for a PowerPoint slide. The subject matter is "&amp;SlideTitle&amp;" The title and subtitle should be between "&amp;TitleLength&amp;" words. This will be used in a PowerPoint presentation."</f>
        <v>Please write me a title and subtitle for a PowerPoint slide. The subject matter is Fraud &amp; Cryptocurrency  The title and subtitle should be between 4-6 words. This will be used in a PowerPoint presentation.</v>
      </c>
    </row>
    <row r="42" spans="1:2" x14ac:dyDescent="0.35">
      <c r="A42" s="6" t="s">
        <v>70</v>
      </c>
      <c r="B42" s="6" t="str">
        <f>"Please write 5-6 bullet points to summerize everything we have discussed. This will be a summary slide for my presentation."&amp;"Try to make the sentence length less than "&amp;SentLength&amp;"words. When using bullets, please use a period (.) instead of a colon (:) for separation."&amp;" Please also include a rewritten and rephrased slide title and subtitle. The title and subtitle should be between 4 and 6 words. This will be used in a PowerPoint presentation."</f>
        <v>Please write 5-6 bullet points to summerize everything we have discussed. This will be a summary slide for my presentation.Try to make the sentence length less than 7-12words. When using bullets, please use a period (.) instead of a colon (:) for separation. Please also include a rewritten and rephrased slide title and subtitle. The title and subtitle should be between 4 and 6 words. This will be used in a PowerPoint presentation.</v>
      </c>
    </row>
    <row r="44" spans="1:2" x14ac:dyDescent="0.35">
      <c r="A44" s="10" t="s">
        <v>71</v>
      </c>
    </row>
    <row r="45" spans="1:2" x14ac:dyDescent="0.35">
      <c r="A45" s="6" t="s">
        <v>72</v>
      </c>
      <c r="B45" s="6" t="str">
        <f>"The intention of this statement is to seed data for our conversation. Please do not response to this message other then to confirm you have received it. I'm writing a PowerPoint Presentation. For our conversation, I'll be providing specific things"&amp;"I'd like your help on. I'd like you to help me complete some of the writing for the presentation. The presentation title is "&amp;PresentationTitle&amp;". The course description is "&amp;Desc&amp;" The learning objectives are "&amp;LO</f>
        <v>The intention of this statement is to seed data for our conversation. Please do not response to this message other then to confirm you have received it. I'm writing a PowerPoint Presentation. For our conversation, I'll be providing specific thingsI'd like your help on. I'd like you to help me complete some of the writing for the presentation. The presentation title is An Accountant's Guide to Cryptocurrency and Blockchain. The course description is Blockchain and cryptocurrencies such as Bitcoin and Ethereum are two of the hottest technology topics today. Yet few business professionals understand these technologies, their capabilities, their risks, and their potential impacts on business operations and processes, such as contract execution, recording and maintaining real estate ownership records, and supply chains. To learn more about these disruptive technologies – including potential effects on the accounting profession – make plans to participate in this fast-paced and highly informative session. This is everything a financial professional needs to know to get started with Blockchain and cryptocurrency technologies! The learning objectives are Describe blockchain and identify an example of blockchain technology currently in use
Recognize examples of how blockchain uses encryption to make the resulting ledger tamper-resistant
Identify at least four possible uses for blockchain-based ledgers
Describe cryptocurrency and list the major cryptocurrencies in use today
Identify examples of benefits and risks associated with using cryptocurrencies</v>
      </c>
    </row>
    <row r="46" spans="1:2" x14ac:dyDescent="0.35">
      <c r="A46" s="6" t="s">
        <v>73</v>
      </c>
      <c r="B46" s="6" t="s">
        <v>74</v>
      </c>
    </row>
    <row r="47" spans="1:2" x14ac:dyDescent="0.35">
      <c r="A47" s="6" t="s">
        <v>75</v>
      </c>
      <c r="B47" s="6" t="s">
        <v>76</v>
      </c>
    </row>
    <row r="48" spans="1:2" x14ac:dyDescent="0.35">
      <c r="A48" s="6" t="s">
        <v>77</v>
      </c>
      <c r="B48" s="6" t="s">
        <v>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0C210-EE88-4584-A7CB-021AB613D884}">
  <sheetPr>
    <tabColor rgb="FFFF0000"/>
  </sheetPr>
  <dimension ref="A2:B18"/>
  <sheetViews>
    <sheetView tabSelected="1" topLeftCell="A12" zoomScale="140" zoomScaleNormal="140" workbookViewId="0">
      <selection activeCell="B18" sqref="B18"/>
    </sheetView>
  </sheetViews>
  <sheetFormatPr defaultRowHeight="14.5" x14ac:dyDescent="0.35"/>
  <cols>
    <col min="1" max="1" width="15" customWidth="1"/>
    <col min="2" max="2" width="61.08203125" customWidth="1"/>
    <col min="3" max="3" width="2.58203125" customWidth="1"/>
    <col min="4" max="4" width="12.08203125" customWidth="1"/>
    <col min="5" max="5" width="56.83203125" customWidth="1"/>
  </cols>
  <sheetData>
    <row r="2" spans="1:2" x14ac:dyDescent="0.35">
      <c r="A2" s="14" t="s">
        <v>8</v>
      </c>
      <c r="B2" s="16" t="s">
        <v>79</v>
      </c>
    </row>
    <row r="3" spans="1:2" x14ac:dyDescent="0.35">
      <c r="A3" s="14" t="s">
        <v>10</v>
      </c>
      <c r="B3" s="16" t="s">
        <v>119</v>
      </c>
    </row>
    <row r="4" spans="1:2" x14ac:dyDescent="0.35">
      <c r="A4" s="14" t="s">
        <v>12</v>
      </c>
      <c r="B4" s="16" t="s">
        <v>81</v>
      </c>
    </row>
    <row r="5" spans="1:2" x14ac:dyDescent="0.35">
      <c r="A5" s="14" t="s">
        <v>14</v>
      </c>
      <c r="B5" s="16" t="s">
        <v>127</v>
      </c>
    </row>
    <row r="6" spans="1:2" x14ac:dyDescent="0.35">
      <c r="A6" s="14" t="s">
        <v>16</v>
      </c>
      <c r="B6" s="16" t="s">
        <v>83</v>
      </c>
    </row>
    <row r="7" spans="1:2" x14ac:dyDescent="0.35">
      <c r="A7" s="14" t="s">
        <v>18</v>
      </c>
      <c r="B7" s="16" t="s">
        <v>84</v>
      </c>
    </row>
    <row r="9" spans="1:2" x14ac:dyDescent="0.35">
      <c r="B9" s="13" t="s">
        <v>85</v>
      </c>
    </row>
    <row r="10" spans="1:2" x14ac:dyDescent="0.35">
      <c r="A10" s="14" t="s">
        <v>8</v>
      </c>
      <c r="B10" s="1" t="str">
        <f>IF(B2&lt;&gt;"","You are a "&amp;B2&amp;".  ","")</f>
        <v xml:space="preserve">You are a Accounting Professional.  </v>
      </c>
    </row>
    <row r="11" spans="1:2" x14ac:dyDescent="0.35">
      <c r="A11" s="14" t="s">
        <v>10</v>
      </c>
      <c r="B11" s="1" t="str">
        <f>IF(B3&lt;&gt;"","Your output should be in the form of a(an) "&amp;B3&amp;".  ","")</f>
        <v xml:space="preserve">Your output should be in the form of a(an) Procedure.  </v>
      </c>
    </row>
    <row r="12" spans="1:2" ht="29" x14ac:dyDescent="0.35">
      <c r="A12" s="14" t="s">
        <v>12</v>
      </c>
      <c r="B12" s="1" t="str">
        <f>IF(B4&lt;&gt;"","The output should "&amp;B4&amp;" the available information on the subject of QuickBooks online monthly close procedure  ","")</f>
        <v xml:space="preserve">The output should Explaining the available information on the subject of QuickBooks online monthly close procedure  </v>
      </c>
    </row>
    <row r="13" spans="1:2" x14ac:dyDescent="0.35">
      <c r="A13" s="14" t="s">
        <v>14</v>
      </c>
      <c r="B13" s="1" t="str">
        <f>IF(B5&lt;&gt;"","The audience for the resulting information is "&amp;B5&amp;".  ","")</f>
        <v xml:space="preserve">The audience for the resulting information is Tax preparer.  </v>
      </c>
    </row>
    <row r="14" spans="1:2" x14ac:dyDescent="0.35">
      <c r="A14" s="14" t="s">
        <v>16</v>
      </c>
      <c r="B14" s="1" t="str">
        <f>IF(B6&lt;&gt;"","The tone of the result should be "&amp;B6&amp;".  ","")</f>
        <v xml:space="preserve">The tone of the result should be Engaging.  </v>
      </c>
    </row>
    <row r="15" spans="1:2" ht="29" x14ac:dyDescent="0.35">
      <c r="A15" s="14" t="s">
        <v>18</v>
      </c>
      <c r="B15" s="1" t="str">
        <f>IF(B7&lt;&gt;"",B7&amp;" the information as a step by step process to transfer the trial balance to the tax preparer.  ","")</f>
        <v xml:space="preserve">Explain the information as a step by step process to transfer the trial balance to the tax preparer.  </v>
      </c>
    </row>
    <row r="17" spans="1:2" x14ac:dyDescent="0.35">
      <c r="A17" t="s">
        <v>86</v>
      </c>
    </row>
    <row r="18" spans="1:2" ht="105.75" customHeight="1" x14ac:dyDescent="0.35">
      <c r="B18" s="15" t="str">
        <f>B10&amp;B11&amp;B12&amp;B13&amp;B14&amp;B15</f>
        <v xml:space="preserve">You are a Accounting Professional.  Your output should be in the form of a(an) Procedure.  The output should Explaining the available information on the subject of QuickBooks online monthly close procedure  The audience for the resulting information is Tax preparer.  The tone of the result should be Engaging.  Explain the information as a step by step process to transfer the trial balance to the tax preparer.  </v>
      </c>
    </row>
  </sheetData>
  <pageMargins left="0.7" right="0.7" top="0.75" bottom="0.75" header="0.3" footer="0.3"/>
  <extLst>
    <ext xmlns:x14="http://schemas.microsoft.com/office/spreadsheetml/2009/9/main" uri="{CCE6A557-97BC-4b89-ADB6-D9C93CAAB3DF}">
      <x14:dataValidations xmlns:xm="http://schemas.microsoft.com/office/excel/2006/main" xWindow="1105" yWindow="367" count="6">
        <x14:dataValidation type="list" errorStyle="information" allowBlank="1" showInputMessage="1" errorTitle="Stop" error="You must select one of the " promptTitle="C - CONTEXT: Pick/Type a Context" prompt="Begin by selecting a context from the available options or by precisely outlining the topic or subject you would like ChatGPT to concentrate on_x000a_Type the context or pick one of the ones available in the drop down box to get started." xr:uid="{13F2B7E2-4911-4B1F-BCC1-C1C1D3C96133}">
          <x14:formula1>
            <xm:f>'CREATE Lists of Items'!$B$4:$B$19</xm:f>
          </x14:formula1>
          <xm:sqref>B2:C2</xm:sqref>
        </x14:dataValidation>
        <x14:dataValidation type="list" errorStyle="information" allowBlank="1" showInputMessage="1" errorTitle="Stop" error="You must select one of the " promptTitle="R- RESULT - Identify End Result" prompt="Identify the desired output from this query - select one of the ones available in the drop down box or type your own._x000a__x000a__x000a_" xr:uid="{E0EB46F9-878C-4751-B489-10D50AA328F8}">
          <x14:formula1>
            <xm:f>'CREATE Lists of Items'!$D$4:$D$19</xm:f>
          </x14:formula1>
          <xm:sqref>B3:C3</xm:sqref>
        </x14:dataValidation>
        <x14:dataValidation type="list" errorStyle="information" allowBlank="1" showInputMessage="1" errorTitle="Stop" error="You must select one of the " promptTitle="E- EXPLANATION" prompt="Identify the desired operation/explanation for this query - select one of the ones available in the drop down box or type your own._x000a__x000a__x000a_" xr:uid="{A38D1139-E02B-4446-A0B8-C27B1833BAB0}">
          <x14:formula1>
            <xm:f>'CREATE Lists of Items'!$F$4:$F$19</xm:f>
          </x14:formula1>
          <xm:sqref>B4:C4</xm:sqref>
        </x14:dataValidation>
        <x14:dataValidation type="list" errorStyle="information" allowBlank="1" showInputMessage="1" errorTitle="Stop" error="You must select one of the " promptTitle="T- TONE" prompt="Type the tone you would like to take with the item or pick one of the ones available in the drop down box to get started._x000a_When writing, select an appropriate tone that aligns with the content's purpose and intended audience._x000a_" xr:uid="{8487FF03-4C05-426B-B407-4FDA44C34103}">
          <x14:formula1>
            <xm:f>'CREATE Lists of Items'!$J$4:$J$19</xm:f>
          </x14:formula1>
          <xm:sqref>B6:C6</xm:sqref>
        </x14:dataValidation>
        <x14:dataValidation type="list" errorStyle="information" allowBlank="1" showInputMessage="1" errorTitle="Stop" error="You must select one of the " promptTitle="E -EDIT" prompt="Identify what you want ChatGPT to do with the information it has provided to make it more useful to you- select one of the ones available in the drop down box or type your own._x000a__x000a__x000a_" xr:uid="{AFEFEE6F-3ECD-4DD7-BE82-A597970C4C51}">
          <x14:formula1>
            <xm:f>'CREATE Lists of Items'!$L$4:$L$19</xm:f>
          </x14:formula1>
          <xm:sqref>B7:C7</xm:sqref>
        </x14:dataValidation>
        <x14:dataValidation type="list" errorStyle="information" allowBlank="1" showInputMessage="1" errorTitle="Stop" error="You must select one of the " promptTitle="A - AUDIENCE" prompt="Identify the desired audience for the output from this query - select one of the ones available in the drop down box or type your own._x000a_Define the target audience by considering factors such as age, interests, occupation, and demographics." xr:uid="{177471A3-CE55-43F0-B40B-CB6FFA3E1875}">
          <x14:formula1>
            <xm:f>'CREATE Lists of Items'!$H$4:$H$23</xm:f>
          </x14:formula1>
          <xm:sqref>B5:C5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8175F-FE12-4C74-B2F0-EFCEC51C1DFC}">
  <sheetPr>
    <tabColor rgb="FFFF0000"/>
  </sheetPr>
  <dimension ref="B3:L23"/>
  <sheetViews>
    <sheetView workbookViewId="0">
      <selection activeCell="A17" sqref="A17"/>
    </sheetView>
  </sheetViews>
  <sheetFormatPr defaultRowHeight="14.5" x14ac:dyDescent="0.35"/>
  <cols>
    <col min="2" max="2" width="14.83203125" customWidth="1"/>
    <col min="3" max="3" width="3.33203125" customWidth="1"/>
    <col min="4" max="4" width="13.33203125" customWidth="1"/>
    <col min="5" max="5" width="3.08203125" customWidth="1"/>
    <col min="6" max="6" width="12.08203125" customWidth="1"/>
    <col min="7" max="7" width="3.08203125" customWidth="1"/>
    <col min="8" max="8" width="16.83203125" customWidth="1"/>
    <col min="9" max="9" width="2.08203125" customWidth="1"/>
    <col min="10" max="10" width="14.83203125" customWidth="1"/>
    <col min="11" max="11" width="2.33203125" customWidth="1"/>
    <col min="12" max="12" width="15" customWidth="1"/>
  </cols>
  <sheetData>
    <row r="3" spans="2:12" x14ac:dyDescent="0.35">
      <c r="B3" t="s">
        <v>8</v>
      </c>
      <c r="D3" t="s">
        <v>10</v>
      </c>
      <c r="F3" t="s">
        <v>12</v>
      </c>
      <c r="H3" t="s">
        <v>14</v>
      </c>
      <c r="J3" t="s">
        <v>16</v>
      </c>
      <c r="L3" t="s">
        <v>18</v>
      </c>
    </row>
    <row r="4" spans="2:12" x14ac:dyDescent="0.35">
      <c r="B4" t="s">
        <v>87</v>
      </c>
      <c r="D4" t="s">
        <v>88</v>
      </c>
      <c r="F4" t="s">
        <v>89</v>
      </c>
      <c r="H4" t="s">
        <v>82</v>
      </c>
      <c r="J4" t="s">
        <v>90</v>
      </c>
      <c r="L4" t="s">
        <v>84</v>
      </c>
    </row>
    <row r="5" spans="2:12" x14ac:dyDescent="0.35">
      <c r="B5" t="s">
        <v>91</v>
      </c>
      <c r="D5" t="s">
        <v>92</v>
      </c>
      <c r="F5" t="s">
        <v>81</v>
      </c>
      <c r="H5" t="s">
        <v>93</v>
      </c>
      <c r="J5" t="s">
        <v>83</v>
      </c>
      <c r="L5" t="s">
        <v>94</v>
      </c>
    </row>
    <row r="6" spans="2:12" x14ac:dyDescent="0.35">
      <c r="B6" t="s">
        <v>95</v>
      </c>
      <c r="D6" t="s">
        <v>96</v>
      </c>
      <c r="F6" t="s">
        <v>97</v>
      </c>
      <c r="H6" t="s">
        <v>98</v>
      </c>
      <c r="J6" t="s">
        <v>99</v>
      </c>
      <c r="L6" t="s">
        <v>100</v>
      </c>
    </row>
    <row r="7" spans="2:12" x14ac:dyDescent="0.35">
      <c r="B7" t="s">
        <v>101</v>
      </c>
      <c r="D7" t="s">
        <v>102</v>
      </c>
      <c r="F7" t="s">
        <v>103</v>
      </c>
      <c r="H7" t="s">
        <v>104</v>
      </c>
      <c r="J7" t="s">
        <v>105</v>
      </c>
      <c r="L7" t="s">
        <v>106</v>
      </c>
    </row>
    <row r="8" spans="2:12" x14ac:dyDescent="0.35">
      <c r="B8" t="s">
        <v>107</v>
      </c>
      <c r="D8" t="s">
        <v>108</v>
      </c>
      <c r="F8" t="s">
        <v>109</v>
      </c>
      <c r="H8" t="s">
        <v>110</v>
      </c>
      <c r="J8" t="s">
        <v>111</v>
      </c>
      <c r="L8" t="s">
        <v>112</v>
      </c>
    </row>
    <row r="9" spans="2:12" x14ac:dyDescent="0.35">
      <c r="B9" t="s">
        <v>113</v>
      </c>
      <c r="D9" t="s">
        <v>80</v>
      </c>
      <c r="F9" t="s">
        <v>114</v>
      </c>
      <c r="H9" t="s">
        <v>115</v>
      </c>
      <c r="J9" t="s">
        <v>116</v>
      </c>
      <c r="L9" t="s">
        <v>117</v>
      </c>
    </row>
    <row r="10" spans="2:12" x14ac:dyDescent="0.35">
      <c r="B10" t="s">
        <v>118</v>
      </c>
      <c r="D10" t="s">
        <v>119</v>
      </c>
      <c r="F10" t="s">
        <v>120</v>
      </c>
      <c r="H10" t="s">
        <v>121</v>
      </c>
      <c r="J10" t="s">
        <v>122</v>
      </c>
      <c r="L10" t="s">
        <v>123</v>
      </c>
    </row>
    <row r="11" spans="2:12" x14ac:dyDescent="0.35">
      <c r="B11" t="s">
        <v>124</v>
      </c>
      <c r="D11" t="s">
        <v>125</v>
      </c>
      <c r="F11" t="s">
        <v>126</v>
      </c>
      <c r="H11" t="s">
        <v>127</v>
      </c>
      <c r="J11" t="s">
        <v>128</v>
      </c>
      <c r="L11" t="s">
        <v>129</v>
      </c>
    </row>
    <row r="12" spans="2:12" x14ac:dyDescent="0.35">
      <c r="B12" t="s">
        <v>130</v>
      </c>
      <c r="D12" t="s">
        <v>131</v>
      </c>
      <c r="F12" t="s">
        <v>132</v>
      </c>
      <c r="H12" t="s">
        <v>133</v>
      </c>
      <c r="J12" t="s">
        <v>134</v>
      </c>
      <c r="L12" t="s">
        <v>135</v>
      </c>
    </row>
    <row r="13" spans="2:12" x14ac:dyDescent="0.35">
      <c r="B13" t="s">
        <v>79</v>
      </c>
      <c r="D13" t="s">
        <v>136</v>
      </c>
      <c r="F13" t="s">
        <v>137</v>
      </c>
      <c r="H13" t="s">
        <v>138</v>
      </c>
      <c r="J13" t="s">
        <v>139</v>
      </c>
      <c r="L13" t="s">
        <v>140</v>
      </c>
    </row>
    <row r="14" spans="2:12" x14ac:dyDescent="0.35">
      <c r="B14" t="s">
        <v>141</v>
      </c>
      <c r="D14" t="s">
        <v>142</v>
      </c>
      <c r="F14" t="s">
        <v>143</v>
      </c>
      <c r="H14" t="s">
        <v>144</v>
      </c>
      <c r="J14" t="s">
        <v>145</v>
      </c>
      <c r="L14" t="s">
        <v>146</v>
      </c>
    </row>
    <row r="15" spans="2:12" x14ac:dyDescent="0.35">
      <c r="B15" t="s">
        <v>147</v>
      </c>
      <c r="D15" t="s">
        <v>148</v>
      </c>
      <c r="F15" t="s">
        <v>111</v>
      </c>
      <c r="H15" t="s">
        <v>149</v>
      </c>
      <c r="J15" t="s">
        <v>150</v>
      </c>
      <c r="L15" t="s">
        <v>151</v>
      </c>
    </row>
    <row r="16" spans="2:12" x14ac:dyDescent="0.35">
      <c r="B16" t="s">
        <v>152</v>
      </c>
      <c r="D16" t="s">
        <v>153</v>
      </c>
      <c r="F16" t="s">
        <v>154</v>
      </c>
      <c r="H16" t="s">
        <v>155</v>
      </c>
      <c r="J16" t="s">
        <v>156</v>
      </c>
      <c r="L16" t="s">
        <v>157</v>
      </c>
    </row>
    <row r="17" spans="2:12" x14ac:dyDescent="0.35">
      <c r="B17" t="s">
        <v>158</v>
      </c>
      <c r="D17" t="s">
        <v>159</v>
      </c>
      <c r="F17" t="s">
        <v>160</v>
      </c>
      <c r="H17" t="s">
        <v>161</v>
      </c>
      <c r="J17" t="s">
        <v>162</v>
      </c>
      <c r="L17" t="s">
        <v>163</v>
      </c>
    </row>
    <row r="18" spans="2:12" x14ac:dyDescent="0.35">
      <c r="B18" t="s">
        <v>164</v>
      </c>
      <c r="D18" t="s">
        <v>165</v>
      </c>
      <c r="F18" t="s">
        <v>166</v>
      </c>
      <c r="H18" t="s">
        <v>167</v>
      </c>
      <c r="J18" t="s">
        <v>168</v>
      </c>
      <c r="L18" t="s">
        <v>169</v>
      </c>
    </row>
    <row r="19" spans="2:12" x14ac:dyDescent="0.35">
      <c r="B19" t="s">
        <v>170</v>
      </c>
      <c r="D19" t="s">
        <v>171</v>
      </c>
      <c r="F19" t="s">
        <v>172</v>
      </c>
      <c r="H19" t="s">
        <v>173</v>
      </c>
      <c r="J19" t="s">
        <v>174</v>
      </c>
      <c r="L19" t="s">
        <v>175</v>
      </c>
    </row>
    <row r="20" spans="2:12" x14ac:dyDescent="0.35">
      <c r="D20" t="s">
        <v>224</v>
      </c>
      <c r="H20" t="s">
        <v>176</v>
      </c>
    </row>
    <row r="21" spans="2:12" x14ac:dyDescent="0.35">
      <c r="H21" t="s">
        <v>177</v>
      </c>
    </row>
    <row r="22" spans="2:12" x14ac:dyDescent="0.35">
      <c r="H22" t="s">
        <v>178</v>
      </c>
    </row>
    <row r="23" spans="2:12" x14ac:dyDescent="0.35">
      <c r="H23" t="s">
        <v>179</v>
      </c>
    </row>
  </sheetData>
  <pageMargins left="0.7" right="0.7" top="0.75" bottom="0.75" header="0.3" footer="0.3"/>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39717-4A89-4E04-820C-57F7A99F33C5}">
  <dimension ref="A1:D40"/>
  <sheetViews>
    <sheetView zoomScale="110" zoomScaleNormal="110" workbookViewId="0">
      <selection activeCell="A13" sqref="A13:D13"/>
    </sheetView>
  </sheetViews>
  <sheetFormatPr defaultRowHeight="14.5" x14ac:dyDescent="0.35"/>
  <cols>
    <col min="1" max="4" width="30.58203125" customWidth="1"/>
  </cols>
  <sheetData>
    <row r="1" spans="1:4" x14ac:dyDescent="0.35">
      <c r="A1" s="20" t="s">
        <v>180</v>
      </c>
      <c r="B1" s="20" t="s">
        <v>8</v>
      </c>
      <c r="C1" s="20" t="s">
        <v>181</v>
      </c>
      <c r="D1" s="20" t="s">
        <v>182</v>
      </c>
    </row>
    <row r="2" spans="1:4" ht="58" x14ac:dyDescent="0.35">
      <c r="A2" s="2" t="s">
        <v>183</v>
      </c>
      <c r="B2" s="2" t="s">
        <v>249</v>
      </c>
      <c r="C2" s="2" t="s">
        <v>184</v>
      </c>
      <c r="D2" s="2" t="s">
        <v>185</v>
      </c>
    </row>
    <row r="3" spans="1:4" ht="43.5" x14ac:dyDescent="0.35">
      <c r="A3" s="2" t="s">
        <v>186</v>
      </c>
      <c r="B3" s="2" t="s">
        <v>187</v>
      </c>
      <c r="C3" s="2" t="s">
        <v>188</v>
      </c>
      <c r="D3" s="2" t="s">
        <v>189</v>
      </c>
    </row>
    <row r="4" spans="1:4" ht="43.5" x14ac:dyDescent="0.35">
      <c r="A4" s="2" t="s">
        <v>190</v>
      </c>
      <c r="B4" s="2" t="s">
        <v>191</v>
      </c>
      <c r="C4" s="2" t="s">
        <v>192</v>
      </c>
      <c r="D4" s="2" t="s">
        <v>193</v>
      </c>
    </row>
    <row r="6" spans="1:4" x14ac:dyDescent="0.35">
      <c r="A6" s="20" t="s">
        <v>194</v>
      </c>
      <c r="B6" s="20" t="s">
        <v>195</v>
      </c>
      <c r="C6" s="20" t="s">
        <v>196</v>
      </c>
      <c r="D6" s="20" t="s">
        <v>197</v>
      </c>
    </row>
    <row r="7" spans="1:4" ht="58" x14ac:dyDescent="0.35">
      <c r="A7" s="2" t="s">
        <v>198</v>
      </c>
      <c r="B7" s="2" t="s">
        <v>199</v>
      </c>
      <c r="C7" s="2" t="s">
        <v>200</v>
      </c>
      <c r="D7" s="2" t="s">
        <v>201</v>
      </c>
    </row>
    <row r="8" spans="1:4" ht="58" x14ac:dyDescent="0.35">
      <c r="A8" s="2" t="s">
        <v>202</v>
      </c>
      <c r="B8" s="2" t="s">
        <v>203</v>
      </c>
      <c r="C8" s="2" t="s">
        <v>204</v>
      </c>
      <c r="D8" s="2" t="s">
        <v>205</v>
      </c>
    </row>
    <row r="9" spans="1:4" ht="43.5" x14ac:dyDescent="0.35">
      <c r="A9" s="2" t="s">
        <v>206</v>
      </c>
      <c r="B9" s="2" t="s">
        <v>207</v>
      </c>
      <c r="C9" s="2" t="s">
        <v>208</v>
      </c>
      <c r="D9" s="2" t="s">
        <v>209</v>
      </c>
    </row>
    <row r="10" spans="1:4" ht="43.5" x14ac:dyDescent="0.35">
      <c r="A10" s="2" t="s">
        <v>210</v>
      </c>
      <c r="B10" s="2" t="s">
        <v>211</v>
      </c>
      <c r="C10" s="2" t="s">
        <v>212</v>
      </c>
      <c r="D10" s="2" t="s">
        <v>213</v>
      </c>
    </row>
    <row r="11" spans="1:4" ht="43.5" x14ac:dyDescent="0.35">
      <c r="A11" s="2" t="s">
        <v>214</v>
      </c>
      <c r="B11" s="2"/>
      <c r="C11" s="2"/>
      <c r="D11" s="2"/>
    </row>
    <row r="13" spans="1:4" ht="72.5" x14ac:dyDescent="0.35">
      <c r="A13" s="2" t="s">
        <v>215</v>
      </c>
      <c r="B13" s="2" t="s">
        <v>216</v>
      </c>
      <c r="C13" s="2" t="s">
        <v>217</v>
      </c>
      <c r="D13" s="2" t="s">
        <v>218</v>
      </c>
    </row>
    <row r="15" spans="1:4" ht="58" x14ac:dyDescent="0.35">
      <c r="A15" s="2" t="s">
        <v>219</v>
      </c>
      <c r="B15" s="2" t="s">
        <v>220</v>
      </c>
      <c r="C15" s="2" t="s">
        <v>221</v>
      </c>
      <c r="D15" s="2" t="s">
        <v>222</v>
      </c>
    </row>
    <row r="17" spans="1:4" x14ac:dyDescent="0.35">
      <c r="A17" t="s">
        <v>223</v>
      </c>
    </row>
    <row r="19" spans="1:4" x14ac:dyDescent="0.35">
      <c r="A19" t="s">
        <v>225</v>
      </c>
    </row>
    <row r="20" spans="1:4" x14ac:dyDescent="0.35">
      <c r="A20" t="s">
        <v>226</v>
      </c>
    </row>
    <row r="21" spans="1:4" x14ac:dyDescent="0.35">
      <c r="A21" t="s">
        <v>227</v>
      </c>
    </row>
    <row r="22" spans="1:4" x14ac:dyDescent="0.35">
      <c r="A22" t="s">
        <v>228</v>
      </c>
    </row>
    <row r="23" spans="1:4" x14ac:dyDescent="0.35">
      <c r="A23" t="s">
        <v>229</v>
      </c>
    </row>
    <row r="24" spans="1:4" x14ac:dyDescent="0.35">
      <c r="A24" t="s">
        <v>230</v>
      </c>
    </row>
    <row r="25" spans="1:4" x14ac:dyDescent="0.35">
      <c r="A25" t="s">
        <v>231</v>
      </c>
    </row>
    <row r="26" spans="1:4" x14ac:dyDescent="0.35">
      <c r="A26" t="s">
        <v>232</v>
      </c>
    </row>
    <row r="28" spans="1:4" x14ac:dyDescent="0.35">
      <c r="A28" t="s">
        <v>233</v>
      </c>
    </row>
    <row r="30" spans="1:4" x14ac:dyDescent="0.35">
      <c r="A30" t="s">
        <v>234</v>
      </c>
    </row>
    <row r="32" spans="1:4" x14ac:dyDescent="0.35">
      <c r="A32" t="s">
        <v>235</v>
      </c>
      <c r="B32" t="s">
        <v>236</v>
      </c>
      <c r="C32" t="s">
        <v>237</v>
      </c>
      <c r="D32" t="s">
        <v>238</v>
      </c>
    </row>
    <row r="33" spans="1:4" x14ac:dyDescent="0.35">
      <c r="A33" t="s">
        <v>239</v>
      </c>
      <c r="B33" t="s">
        <v>240</v>
      </c>
      <c r="C33" t="s">
        <v>241</v>
      </c>
      <c r="D33" t="s">
        <v>238</v>
      </c>
    </row>
    <row r="35" spans="1:4" x14ac:dyDescent="0.35">
      <c r="A35" t="s">
        <v>242</v>
      </c>
    </row>
    <row r="36" spans="1:4" x14ac:dyDescent="0.35">
      <c r="A36" t="s">
        <v>243</v>
      </c>
    </row>
    <row r="37" spans="1:4" x14ac:dyDescent="0.35">
      <c r="A37" t="s">
        <v>244</v>
      </c>
    </row>
    <row r="38" spans="1:4" x14ac:dyDescent="0.35">
      <c r="A38" t="s">
        <v>245</v>
      </c>
    </row>
    <row r="39" spans="1:4" x14ac:dyDescent="0.35">
      <c r="A39" t="s">
        <v>246</v>
      </c>
    </row>
    <row r="40" spans="1:4" x14ac:dyDescent="0.35">
      <c r="A40" t="s">
        <v>247</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33DF-8422-4FEB-B471-50BE4AC283AF}">
  <dimension ref="A1:B48"/>
  <sheetViews>
    <sheetView zoomScale="130" zoomScaleNormal="130" workbookViewId="0">
      <selection activeCell="B4" sqref="B4"/>
    </sheetView>
  </sheetViews>
  <sheetFormatPr defaultColWidth="8.33203125" defaultRowHeight="14.5" x14ac:dyDescent="0.35"/>
  <cols>
    <col min="1" max="1" width="45.08203125" style="6" customWidth="1"/>
    <col min="2" max="2" width="71" style="6" customWidth="1"/>
    <col min="3" max="3" width="4.08203125" style="6" customWidth="1"/>
    <col min="4" max="4" width="8.33203125" style="6"/>
    <col min="5" max="5" width="8.33203125" style="6" customWidth="1"/>
    <col min="6" max="16384" width="8.33203125" style="6"/>
  </cols>
  <sheetData>
    <row r="1" spans="1:2" x14ac:dyDescent="0.35">
      <c r="A1" s="5" t="s">
        <v>27</v>
      </c>
    </row>
    <row r="2" spans="1:2" x14ac:dyDescent="0.35">
      <c r="A2" s="7" t="s">
        <v>28</v>
      </c>
    </row>
    <row r="3" spans="1:2" x14ac:dyDescent="0.35">
      <c r="A3" s="8" t="s">
        <v>29</v>
      </c>
      <c r="B3" s="9" t="s">
        <v>30</v>
      </c>
    </row>
    <row r="4" spans="1:2" ht="171" customHeight="1" x14ac:dyDescent="0.35">
      <c r="A4" s="8" t="s">
        <v>31</v>
      </c>
      <c r="B4" s="9" t="s">
        <v>32</v>
      </c>
    </row>
    <row r="5" spans="1:2" ht="18" customHeight="1" x14ac:dyDescent="0.35">
      <c r="A5" s="10" t="s">
        <v>33</v>
      </c>
      <c r="B5" s="11"/>
    </row>
    <row r="6" spans="1:2" x14ac:dyDescent="0.35">
      <c r="A6" s="8" t="s">
        <v>34</v>
      </c>
      <c r="B6" s="9" t="s">
        <v>35</v>
      </c>
    </row>
    <row r="7" spans="1:2" ht="16.5" customHeight="1" x14ac:dyDescent="0.35">
      <c r="A7" s="9" t="s">
        <v>36</v>
      </c>
      <c r="B7" s="9" t="s">
        <v>37</v>
      </c>
    </row>
    <row r="8" spans="1:2" ht="16.5" customHeight="1" x14ac:dyDescent="0.35">
      <c r="A8" s="9" t="s">
        <v>38</v>
      </c>
      <c r="B8" s="9" t="s">
        <v>39</v>
      </c>
    </row>
    <row r="9" spans="1:2" ht="12.75" customHeight="1" x14ac:dyDescent="0.35">
      <c r="B9" s="11"/>
    </row>
    <row r="10" spans="1:2" ht="12.75" customHeight="1" x14ac:dyDescent="0.35">
      <c r="A10" s="5" t="s">
        <v>40</v>
      </c>
      <c r="B10" s="11"/>
    </row>
    <row r="11" spans="1:2" x14ac:dyDescent="0.35">
      <c r="A11" s="6" t="s">
        <v>41</v>
      </c>
      <c r="B11" s="12" t="s">
        <v>42</v>
      </c>
    </row>
    <row r="12" spans="1:2" x14ac:dyDescent="0.35">
      <c r="A12" s="6" t="s">
        <v>43</v>
      </c>
      <c r="B12" s="12" t="s">
        <v>44</v>
      </c>
    </row>
    <row r="13" spans="1:2" x14ac:dyDescent="0.35">
      <c r="A13" s="6" t="s">
        <v>45</v>
      </c>
      <c r="B13" s="12" t="s">
        <v>46</v>
      </c>
    </row>
    <row r="15" spans="1:2" x14ac:dyDescent="0.35">
      <c r="A15" s="5" t="s">
        <v>47</v>
      </c>
    </row>
    <row r="16" spans="1:2" x14ac:dyDescent="0.35">
      <c r="A16" s="10" t="s">
        <v>48</v>
      </c>
    </row>
    <row r="17" spans="1:2" ht="101.5" x14ac:dyDescent="0.35">
      <c r="A17" s="6" t="s">
        <v>49</v>
      </c>
      <c r="B17" s="11" t="str">
        <f>"Please write "&amp;BulletQty&amp;" bullet points on: "&amp;SlideTitle&amp;". Try to make the sentence length between "&amp;SentLength&amp;"+ words."&amp;CHAR(10)&amp;"As your last bullet point, please provide a single hyperlink to a website to support this response. When using bullets, please use a period (.) instead of a colon (:) for seperation. "&amp;CHAR(10)&amp;" Please also include a rewritten and rephrased slide title and a subtitle for that slide. The title and subtitle should be between"&amp;TitleLength&amp;" words. This will be used in a PowerPoint presentation."</f>
        <v>Please write 5-6 bullet points on: Fraud &amp; Cryptocurrency . Try to make the sentence length between 7-12+ words.
As your last bullet point, please provide a single hyperlink to a website to support this response. When using bullets, please use a period (.) instead of a colon (:) for seperation. 
 Please also include a rewritten and rephrased slide title and a subtitle for that slide. The title and subtitle should be between4-6 words. This will be used in a PowerPoint presentation.</v>
      </c>
    </row>
    <row r="18" spans="1:2" ht="362.5" x14ac:dyDescent="0.35">
      <c r="A18" s="6" t="s">
        <v>50</v>
      </c>
      <c r="B18" s="11" t="str">
        <f>"Please write "&amp;BulletQty&amp;" bullet points on: "&amp;SlideTitle&amp;". Try to make the sentence length between "&amp;SentLength&amp;" words. When using bullets, please use a period (.) instead of a colon (:) for separation. "&amp;CHAR(10)&amp;CHAR(10)&amp;"Please also include a rewritten and rephrased slide title and subtitle. The title and subtitle should be between"&amp;TitleLength&amp;" words. As your last bullet point, please provide a single hyperlink to a website to support this response.  This will be used in a PowerPoint presentation."&amp;CHAR(10)&amp;CHAR(10)&amp;"Some things to talk about would include: "&amp;Bullets&amp;CHAR(10)&amp;CHAR(10)&amp;"If you have some better ideas, updated information, or points to include, please include them. "</f>
        <v xml:space="preserve">Please write 5-6 bullet points on: Fraud &amp; Cryptocurrency . Try to make the sentence length between 7-12 words. When using bullets, please use a period (.) instead of a colon (:) for separation. 
Please also include a rewritten and rephrased slide title and subtitle. The title and subtitle should be between4-6 words. As your last bullet point, please provide a single hyperlink to a website to support this response.  This will be used in a PowerPoint presentation.
Some things to talk about would include: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If you have some better ideas, updated information, or points to include, please include them. </v>
      </c>
    </row>
    <row r="19" spans="1:2" ht="101.5" x14ac:dyDescent="0.35">
      <c r="A19" s="6" t="s">
        <v>51</v>
      </c>
      <c r="B19" s="11" t="str">
        <f>"Please give me "&amp;BulletQty&amp;" bullet points on: "&amp;SlideTitle&amp;". Please list the best features, functions, or capabilities. Please give me the best compelling reason to use this. Please provide a single hyperlink at the end to a website to support this response. Try to make the sentence length less than "&amp;SentLength&amp;"words. When using bullets, please use a period (.) instead of a colon (:) for separation."&amp;" Please also include a rewritten and rephrased slide title and subtitle. The title and subtitle should be between 4 and 6 words. This will be used in a PowerPoint presentation."</f>
        <v>Please give me 5-6 bullet points on: Fraud &amp; Cryptocurrency . Please list the best features, functions, or capabilities. Please give me the best compelling reason to use this. Please provide a single hyperlink at the end to a website to support this response. Try to make the sentence length less than 7-12words. When using bullets, please use a period (.) instead of a colon (:) for separation. Please also include a rewritten and rephrased slide title and subtitle. The title and subtitle should be between 4 and 6 words. This will be used in a PowerPoint presentation.</v>
      </c>
    </row>
    <row r="20" spans="1:2" ht="58" x14ac:dyDescent="0.35">
      <c r="A20" s="6" t="s">
        <v>52</v>
      </c>
      <c r="B20" s="11" t="str">
        <f>"Please provide "&amp;BulletQty&amp;" examples of "&amp;SlideTitle&amp;". Please put them in bullet format with a brief explanation. When using bullets, please use a period (.) instead of a colon (:) for separation. "&amp;" Please also include a rewritten and rephrased slide title and subtitle. The title and subtitle should be between"&amp;TitleLength&amp;" words."</f>
        <v>Please provide 5-6 examples of Fraud &amp; Cryptocurrency . Please put them in bullet format with a brief explanation. When using bullets, please use a period (.) instead of a colon (:) for separation.  Please also include a rewritten and rephrased slide title and subtitle. The title and subtitle should be between4-6 words.</v>
      </c>
    </row>
    <row r="21" spans="1:2" ht="14.9" customHeight="1" x14ac:dyDescent="0.35">
      <c r="A21" s="6" t="s">
        <v>53</v>
      </c>
      <c r="B21" s="11" t="str">
        <f>"Please rewrite and rephrase this content to sound more professional and engaging. The slide headline is """&amp;SlideTitle&amp;""". The bullet points to the slide are: "&amp;Bullets&amp;CHAR(10)&amp;" Try to make the sentence length between "&amp;SentLength&amp;" words. When using bullets, please use a period (.) instead of a colon (:) for separation."&amp;" Please also include a rewritten and rephrased slide title and subtitle. The title and subtitle should be between "&amp;TitleLength&amp;" words. This will be used in a PowerPoint presentation."</f>
        <v>Please rewrite and rephrase this content to sound more professional and engaging. The slide headline is "Fraud &amp; Cryptocurrency ". The bullet points to the slide are: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Try to make the sentence length between 7-12 words. When using bullets, please use a period (.) instead of a colon (:) for separation. Please also include a rewritten and rephrased slide title and subtitle. The title and subtitle should be between 4-6 words. This will be used in a PowerPoint presentation.</v>
      </c>
    </row>
    <row r="22" spans="1:2" ht="14.9" customHeight="1" x14ac:dyDescent="0.35">
      <c r="A22" s="6" t="s">
        <v>54</v>
      </c>
      <c r="B22" s="11" t="str">
        <f>"Please rewrite what you just said into "&amp;BulletQty&amp;" bullet points. "&amp;"Try to make the sentence length between "&amp;SentLength&amp;" words. When using bullets, please use a period (.) instead of a colon (:) for separation. "&amp;CHAR(10)&amp;CHAR(10)&amp;"Please also include a rewritten and rephrased slide title and subtitle. The title and subtitle should be between"&amp;TitleLength&amp;" words. This will be used in a PowerPoint presentation."&amp;CHAR(10)&amp;CHAR(10)&amp;"If you have some better ideas or points to include, please include them. "</f>
        <v xml:space="preserve">Please rewrite what you just said into 5-6 bullet points. Try to make the sentence length between 7-12 words. When using bullets, please use a period (.) instead of a colon (:) for separation. 
Please also include a rewritten and rephrased slide title and subtitle. The title and subtitle should be between4-6 words. This will be used in a PowerPoint presentation.
If you have some better ideas or points to include, please include them. </v>
      </c>
    </row>
    <row r="23" spans="1:2" x14ac:dyDescent="0.35">
      <c r="B23" s="11"/>
    </row>
    <row r="24" spans="1:2" x14ac:dyDescent="0.35">
      <c r="A24" s="10" t="s">
        <v>55</v>
      </c>
      <c r="B24" s="11"/>
    </row>
    <row r="25" spans="1:2" ht="72.5" x14ac:dyDescent="0.35">
      <c r="A25" s="6" t="s">
        <v>56</v>
      </c>
      <c r="B25" s="11" t="str">
        <f>"Please write me a review question based on "&amp;SlideTitle&amp;". Please include a simple question with four answer options."&amp;" Please provide an explanation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based on Fraud &amp; Cryptocurrency . Please include a simple question with four answer options. Please provide an explanation why the chosen answer is correct and why the other options are not correct. Please also include a rewritten and rephrased slide title. The title and subtitle should be between 4-6 words. This will be used in a PowerPoint presentation.</v>
      </c>
    </row>
    <row r="26" spans="1:2" ht="275.5" x14ac:dyDescent="0.35">
      <c r="A26" s="6" t="s">
        <v>57</v>
      </c>
      <c r="B26" s="11" t="str">
        <f>"Please write me a review question on "&amp;SlideTitle&amp;". Some ideas/keywords to include would be "&amp;Bullets&amp;". Please include a simple question with four answer options."&amp;" Please provide an explanation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on Fraud &amp; Cryptocurrency . Some ideas/keywords to include would be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Please include a simple question with four answer options. Please provide an explanation why the chosen answer is correct and why the other options are not correct. Please also include a rewritten and rephrased slide title. The title and subtitle should be between 4-6 words. This will be used in a PowerPoint presentation.</v>
      </c>
    </row>
    <row r="27" spans="1:2" ht="14.25" customHeight="1" x14ac:dyDescent="0.35">
      <c r="A27" s="6" t="s">
        <v>58</v>
      </c>
      <c r="B27" s="11" t="str">
        <f>"Please write me a review question based on the major topics and themes from our last 10 interactions. Please include a simple question with four answer options."&amp;" Please provide an explanation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based on the major topics and themes from our last 10 interactions. Please include a simple question with four answer options. Please provide an explanation why the chosen answer is correct and why the other options are not correct. Please also include a rewritten and rephrased slide title. The title and subtitle should be between 4-6 words. This will be used in a PowerPoint presentation.</v>
      </c>
    </row>
    <row r="28" spans="1:2" ht="275.5" x14ac:dyDescent="0.35">
      <c r="A28" s="6" t="s">
        <v>59</v>
      </c>
      <c r="B28" s="11" t="str">
        <f>"Please write me a review question on "&amp;SlideTitle&amp;". Some specific things to base the creation of the review question on are "&amp;Bullets&amp;"Please include a simple question with four answer options. Please provide an explaination why the chosen answer is correct and why the other options are not correct."&amp;" Please also include a rewritten and rephrased slide title. The title and subtitle should be between "&amp;TitleLength&amp;" words. This will be used in a PowerPoint presentation."</f>
        <v>Please write me a review question on Fraud &amp; Cryptocurrency . Some specific things to base the creation of the review question on are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million.Please include a simple question with four answer options. Please provide an explaination why the chosen answer is correct and why the other options are not correct. Please also include a rewritten and rephrased slide title. The title and subtitle should be between 4-6 words. This will be used in a PowerPoint presentation.</v>
      </c>
    </row>
    <row r="29" spans="1:2" x14ac:dyDescent="0.35">
      <c r="B29" s="11"/>
    </row>
    <row r="30" spans="1:2" x14ac:dyDescent="0.35">
      <c r="A30" s="10" t="s">
        <v>60</v>
      </c>
      <c r="B30" s="11"/>
    </row>
    <row r="31" spans="1:2" ht="58" x14ac:dyDescent="0.35">
      <c r="A31" s="6" t="s">
        <v>61</v>
      </c>
      <c r="B31" s="11" t="str">
        <f>"Can you please give me a table of """&amp;SlideTitle&amp;""""&amp;". Please provide a hyperlink to a website to support this response. Please also include a rewritten and rephrased slide title and subtitle. The title and subtitle should be between "&amp;TitleLength&amp;" words. This will be used in a PowerPoint presentation."</f>
        <v>Can you please give me a table of "Fraud &amp; Cryptocurrency ". Please provide a hyperlink to a website to support this response. Please also include a rewritten and rephrased slide title and subtitle. The title and subtitle should be between 4-6 words. This will be used in a PowerPoint presentation.</v>
      </c>
    </row>
    <row r="32" spans="1:2" ht="58" x14ac:dyDescent="0.35">
      <c r="A32" s="6" t="s">
        <v>62</v>
      </c>
      <c r="B32" s="11" t="str">
        <f>"Can you please give me a table comparing and contrasting "&amp;SlideTitle&amp;". Please provide a hyperlink to a website to support this response. Please also include a rewritten and rephrased slide title and subtitle. The title and subtitle should be between "&amp;TitleLength&amp;" words. This will be used in a PowerPoint presentation."</f>
        <v>Can you please give me a table comparing and contrasting Fraud &amp; Cryptocurrency . Please provide a hyperlink to a website to support this response. Please also include a rewritten and rephrased slide title and subtitle. The title and subtitle should be between 4-6 words. This will be used in a PowerPoint presentation.</v>
      </c>
    </row>
    <row r="33" spans="1:2" ht="275.5" x14ac:dyDescent="0.35">
      <c r="A33" s="6" t="s">
        <v>63</v>
      </c>
      <c r="B33" s="11" t="str">
        <f>"Can you please give me a table of "&amp;SlideTitle&amp;CHAR(10)&amp;CHAR(10)&amp;" Some topics to include would be: "&amp;Bullets&amp;" Please provide a hyperlink to a website to support this response. Please also include a rewritten and rephrased slide title and subtitle. The title and subtitle should be between "&amp;TitleLength&amp;" words. This will be used in a PowerPoint presentation."</f>
        <v>Can you please give me a table of Fraud &amp; Cryptocurrency 
 Some topics to include would be: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 Please provide a hyperlink to a website to support this response. Please also include a rewritten and rephrased slide title and subtitle. The title and subtitle should be between 4-6 words. This will be used in a PowerPoint presentation.</v>
      </c>
    </row>
    <row r="34" spans="1:2" x14ac:dyDescent="0.35">
      <c r="B34" s="11"/>
    </row>
    <row r="35" spans="1:2" x14ac:dyDescent="0.35">
      <c r="A35" s="10" t="s">
        <v>64</v>
      </c>
      <c r="B35" s="11"/>
    </row>
    <row r="36" spans="1:2" ht="246.5" x14ac:dyDescent="0.35">
      <c r="A36" s="6" t="s">
        <v>65</v>
      </c>
      <c r="B36" s="11" t="str">
        <f>"Please generate a graph on "&amp;SlideTitle&amp;". Please give me the data in spreadsheet format so I can generate the graph using Excel. You don't need to explain to me how to make the graph. Just give me the data. Some ideas to include in the graph would be "&amp;Bullets</f>
        <v>Please generate a graph on Fraud &amp; Cryptocurrency . Please give me the data in spreadsheet format so I can generate the graph using Excel. You don't need to explain to me how to make the graph. Just give me the data. Some ideas to include in the graph would be BitConnect: A Ponzi scheme that promised investors high returns through a lending and trading platform. The scheme collapsed in 2018, resulting in a loss of over $2 billion.
OneCoin: A multibillion-dollar pyramid scheme that claimed to offer its own cryptocurrency. The founders were indicted in the US and the scheme was shut down in 2019.
Mt. Gox: A Tokyo-based exchange that handled over 70% of Bitcoin transactions in 2013-14. It suffered a massive hack and went bankrupt, losing over 850,000 bitcoins worth over $460 million.
PlusToken: A mobile wallet app that promised high returns on cryptocurrency investments. It turned out to be a Ponzi scheme that defrauded investors of over $3 billion.
QuadrigaCX: A Canadian cryptocurrency exchange that was shut down in 2019 after the sudden death of its founder. It was discovered that the founder had been using customers' funds for personal expenses, resulting in a loss of over $190 million.</v>
      </c>
    </row>
    <row r="37" spans="1:2" x14ac:dyDescent="0.35">
      <c r="B37" s="11"/>
    </row>
    <row r="38" spans="1:2" x14ac:dyDescent="0.35">
      <c r="A38" s="10" t="s">
        <v>66</v>
      </c>
      <c r="B38" s="11"/>
    </row>
    <row r="39" spans="1:2" ht="29" x14ac:dyDescent="0.35">
      <c r="A39" s="6" t="s">
        <v>67</v>
      </c>
      <c r="B39" s="11" t="str">
        <f>"Write me a title about "&amp;SlideTitle&amp;". The title should be between "&amp;TitleLength&amp;" words. This will be used in a PowerPoint presentation."</f>
        <v>Write me a title about Fraud &amp; Cryptocurrency . The title should be between 4-6 words. This will be used in a PowerPoint presentation.</v>
      </c>
    </row>
    <row r="40" spans="1:2" ht="29" x14ac:dyDescent="0.35">
      <c r="A40" s="6" t="s">
        <v>68</v>
      </c>
      <c r="B40" s="11" t="str">
        <f>"Write me a subtitle about "&amp;SlideTitle&amp;". The title should be between "&amp;TitleLength&amp;" words. This will be used in a PowerPoint presentation."</f>
        <v>Write me a subtitle about Fraud &amp; Cryptocurrency . The title should be between 4-6 words. This will be used in a PowerPoint presentation.</v>
      </c>
    </row>
    <row r="41" spans="1:2" ht="43.5" x14ac:dyDescent="0.35">
      <c r="A41" s="6" t="s">
        <v>69</v>
      </c>
      <c r="B41" s="11" t="str">
        <f>"Please write me a title and subtitle for a PowerPoint slide. The subject matter is "&amp;SlideTitle&amp;" The title and subtitle should be between "&amp;TitleLength&amp;" words. This will be used in a PowerPoint presentation."</f>
        <v>Please write me a title and subtitle for a PowerPoint slide. The subject matter is Fraud &amp; Cryptocurrency  The title and subtitle should be between 4-6 words. This will be used in a PowerPoint presentation.</v>
      </c>
    </row>
    <row r="42" spans="1:2" ht="72.5" x14ac:dyDescent="0.35">
      <c r="A42" s="6" t="s">
        <v>70</v>
      </c>
      <c r="B42" s="11" t="str">
        <f>"Please write 5-6 bullet points to summerize everything we have discussed. This will be a summary slide for my presentation."&amp;"Try to make the sentence length less than "&amp;SentLength&amp;"words. When using bullets, please use a period (.) instead of a colon (:) for separation."&amp;" Please also include a rewritten and rephrased slide title and subtitle. The title and subtitle should be between 4 and 6 words. This will be used in a PowerPoint presentation."</f>
        <v>Please write 5-6 bullet points to summerize everything we have discussed. This will be a summary slide for my presentation.Try to make the sentence length less than 7-12words. When using bullets, please use a period (.) instead of a colon (:) for separation. Please also include a rewritten and rephrased slide title and subtitle. The title and subtitle should be between 4 and 6 words. This will be used in a PowerPoint presentation.</v>
      </c>
    </row>
    <row r="43" spans="1:2" x14ac:dyDescent="0.35">
      <c r="B43" s="11"/>
    </row>
    <row r="44" spans="1:2" x14ac:dyDescent="0.35">
      <c r="A44" s="10" t="s">
        <v>71</v>
      </c>
      <c r="B44" s="11"/>
    </row>
    <row r="45" spans="1:2" ht="290" x14ac:dyDescent="0.35">
      <c r="A45" s="6" t="s">
        <v>72</v>
      </c>
      <c r="B45" s="11" t="str">
        <f>"The intention of this statement is to seed data for our conversation. Please do not response to this message other then to confirm you have received it. I'm writing a PowerPoint Presentation. For our conversation, I'll be providing specific things"&amp;"I'd like your help on. I'd like you to help me complete some of the writing for the presentation. The presentation title is "&amp;PresentationTitle&amp;". The course description is "&amp;Desc&amp;" The learning objectives are "&amp;LO</f>
        <v>The intention of this statement is to seed data for our conversation. Please do not response to this message other then to confirm you have received it. I'm writing a PowerPoint Presentation. For our conversation, I'll be providing specific thingsI'd like your help on. I'd like you to help me complete some of the writing for the presentation. The presentation title is An Accountant's Guide to Cryptocurrency and Blockchain. The course description is Blockchain and cryptocurrencies such as Bitcoin and Ethereum are two of the hottest technology topics today. Yet few business professionals understand these technologies, their capabilities, their risks, and their potential impacts on business operations and processes, such as contract execution, recording and maintaining real estate ownership records, and supply chains. To learn more about these disruptive technologies – including potential effects on the accounting profession – make plans to participate in this fast-paced and highly informative session. This is everything a financial professional needs to know to get started with Blockchain and cryptocurrency technologies! The learning objectives are Describe blockchain and identify an example of blockchain technology currently in use
Recognize examples of how blockchain uses encryption to make the resulting ledger tamper-resistant
Identify at least four possible uses for blockchain-based ledgers
Describe cryptocurrency and list the major cryptocurrencies in use today
Identify examples of benefits and risks associated with using cryptocurrencies</v>
      </c>
    </row>
    <row r="46" spans="1:2" ht="43.5" x14ac:dyDescent="0.35">
      <c r="A46" s="6" t="s">
        <v>73</v>
      </c>
      <c r="B46" s="11" t="s">
        <v>74</v>
      </c>
    </row>
    <row r="47" spans="1:2" ht="43.5" x14ac:dyDescent="0.35">
      <c r="A47" s="6" t="s">
        <v>75</v>
      </c>
      <c r="B47" s="11" t="s">
        <v>76</v>
      </c>
    </row>
    <row r="48" spans="1:2" ht="29" x14ac:dyDescent="0.35">
      <c r="A48" s="6" t="s">
        <v>77</v>
      </c>
      <c r="B48" s="11" t="s">
        <v>78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fff9103a-a2e8-48fc-a48a-42072ad6e83c" xsi:nil="true"/>
    <TaxCatchAll xmlns="4bc02735-3a7f-4de3-9b90-8f7352f96750" xsi:nil="true"/>
    <Year xmlns="fff9103a-a2e8-48fc-a48a-42072ad6e83c" xsi:nil="true"/>
    <_ip_UnifiedCompliancePolicyProperties xmlns="http://schemas.microsoft.com/sharepoint/v3" xsi:nil="true"/>
    <lcf76f155ced4ddcb4097134ff3c332f xmlns="fff9103a-a2e8-48fc-a48a-42072ad6e83c">
      <Terms xmlns="http://schemas.microsoft.com/office/infopath/2007/PartnerControls"/>
    </lcf76f155ced4ddcb4097134ff3c332f>
    <Comments xmlns="fff9103a-a2e8-48fc-a48a-42072ad6e83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D6AEFAE52F7D45A1341F1738B68895" ma:contentTypeVersion="24" ma:contentTypeDescription="Create a new document." ma:contentTypeScope="" ma:versionID="2405483e39539dd7538aec295983b299">
  <xsd:schema xmlns:xsd="http://www.w3.org/2001/XMLSchema" xmlns:xs="http://www.w3.org/2001/XMLSchema" xmlns:p="http://schemas.microsoft.com/office/2006/metadata/properties" xmlns:ns1="http://schemas.microsoft.com/sharepoint/v3" xmlns:ns2="fff9103a-a2e8-48fc-a48a-42072ad6e83c" xmlns:ns3="4bc02735-3a7f-4de3-9b90-8f7352f96750" targetNamespace="http://schemas.microsoft.com/office/2006/metadata/properties" ma:root="true" ma:fieldsID="33d18cc9875327a964d151398d55029c" ns1:_="" ns2:_="" ns3:_="">
    <xsd:import namespace="http://schemas.microsoft.com/sharepoint/v3"/>
    <xsd:import namespace="fff9103a-a2e8-48fc-a48a-42072ad6e83c"/>
    <xsd:import namespace="4bc02735-3a7f-4de3-9b90-8f7352f967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3:SharedWithUsers" minOccurs="0"/>
                <xsd:element ref="ns3:SharedWithDetails" minOccurs="0"/>
                <xsd:element ref="ns2:MediaServiceLocation" minOccurs="0"/>
                <xsd:element ref="ns2:_Flow_SignoffStatus" minOccurs="0"/>
                <xsd:element ref="ns2:Comments" minOccurs="0"/>
                <xsd:element ref="ns1:_ip_UnifiedCompliancePolicyProperties" minOccurs="0"/>
                <xsd:element ref="ns1:_ip_UnifiedCompliancePolicyUIAction" minOccurs="0"/>
                <xsd:element ref="ns2:MediaServiceSearchProperties" minOccurs="0"/>
                <xsd:element ref="ns2:MediaServiceObjectDetectorVersions" minOccurs="0"/>
                <xsd:element ref="ns2:Yea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f9103a-a2e8-48fc-a48a-42072ad6e8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769e6bb-beef-4dcd-9743-686f4db967cf"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Comments" ma:index="24" nillable="true" ma:displayName="Comments" ma:internalName="Comments">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Year" ma:index="29" nillable="true" ma:displayName="Year" ma:description="Year developed" ma:format="Dropdown" ma:internalName="Year">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c02735-3a7f-4de3-9b90-8f7352f967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b7ae2d-8cd9-4196-8cd4-8cdc471d16f1}" ma:internalName="TaxCatchAll" ma:showField="CatchAllData" ma:web="4bc02735-3a7f-4de3-9b90-8f7352f9675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23556-B1DF-4EED-94F0-C5BA8EB2C078}">
  <ds:schemaRefs>
    <ds:schemaRef ds:uri="http://schemas.microsoft.com/office/2006/metadata/properties"/>
    <ds:schemaRef ds:uri="http://schemas.microsoft.com/office/infopath/2007/PartnerControls"/>
    <ds:schemaRef ds:uri="http://schemas.microsoft.com/sharepoint/v3"/>
    <ds:schemaRef ds:uri="fff9103a-a2e8-48fc-a48a-42072ad6e83c"/>
    <ds:schemaRef ds:uri="4bc02735-3a7f-4de3-9b90-8f7352f96750"/>
  </ds:schemaRefs>
</ds:datastoreItem>
</file>

<file path=customXml/itemProps2.xml><?xml version="1.0" encoding="utf-8"?>
<ds:datastoreItem xmlns:ds="http://schemas.openxmlformats.org/officeDocument/2006/customXml" ds:itemID="{1A77274B-4027-48A6-8E36-88AB78CD1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f9103a-a2e8-48fc-a48a-42072ad6e83c"/>
    <ds:schemaRef ds:uri="4bc02735-3a7f-4de3-9b90-8f7352f967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C062F-8D70-4624-B342-CAC540529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Documentation</vt:lpstr>
      <vt:lpstr>Prompt Template</vt:lpstr>
      <vt:lpstr>Slides </vt:lpstr>
      <vt:lpstr>CREATE Framework</vt:lpstr>
      <vt:lpstr>CREATE Lists of Items</vt:lpstr>
      <vt:lpstr>Better Prompts</vt:lpstr>
      <vt:lpstr>Slides</vt:lpstr>
      <vt:lpstr>'Slides '!BulletQty</vt:lpstr>
      <vt:lpstr>BulletQty</vt:lpstr>
      <vt:lpstr>'Slides '!Bullets</vt:lpstr>
      <vt:lpstr>Bullets</vt:lpstr>
      <vt:lpstr>'Slides '!Desc</vt:lpstr>
      <vt:lpstr>Desc</vt:lpstr>
      <vt:lpstr>'Slides '!LO</vt:lpstr>
      <vt:lpstr>LO</vt:lpstr>
      <vt:lpstr>'Slides '!PresentationTitle</vt:lpstr>
      <vt:lpstr>PresentationTitle</vt:lpstr>
      <vt:lpstr>'Slides '!SentLength</vt:lpstr>
      <vt:lpstr>SentLength</vt:lpstr>
      <vt:lpstr>'Slides '!SlideTitle</vt:lpstr>
      <vt:lpstr>SlideTitle</vt:lpstr>
      <vt:lpstr>'Slides '!TitleLength</vt:lpstr>
      <vt:lpstr>TitleLength</vt:lpstr>
    </vt:vector>
  </TitlesOfParts>
  <Manager/>
  <Company>Adept Practices,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Randy Johnston</dc:creator>
  <cp:keywords/>
  <dc:description/>
  <cp:lastModifiedBy>Randy Johnston</cp:lastModifiedBy>
  <cp:revision/>
  <dcterms:created xsi:type="dcterms:W3CDTF">2024-05-31T14:22:45Z</dcterms:created>
  <dcterms:modified xsi:type="dcterms:W3CDTF">2026-06-23T13:59:49Z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0x01010086D6AEFAE52F7D45A1341F1738B68895</vt:lpwstr>
  </property>
  <property fmtid="{D5CDD505-2E9C-101B-9397-08002B2CF9AE}" pid="3" name="MediaServiceImageTags">
    <vt:lpwstr/>
  </property>
</Properties>
</file>